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233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'7. Паспорт отчет о закупке'!$A$1:$AV$26</definedName>
  </definedNames>
  <calcPr calcId="145621"/>
</workbook>
</file>

<file path=xl/calcChain.xml><?xml version="1.0" encoding="utf-8"?>
<calcChain xmlns="http://schemas.openxmlformats.org/spreadsheetml/2006/main">
  <c r="L52" i="15" l="1"/>
  <c r="L33" i="15"/>
  <c r="F30" i="15" l="1"/>
  <c r="E30" i="15"/>
  <c r="F24" i="15"/>
  <c r="E24" i="15"/>
  <c r="D29" i="15" l="1"/>
  <c r="D28" i="15"/>
  <c r="D26" i="15"/>
  <c r="D25" i="15"/>
  <c r="AG64" i="15" l="1"/>
  <c r="D64" i="15" s="1"/>
  <c r="AG63" i="15"/>
  <c r="D63" i="15" s="1"/>
  <c r="AG62" i="15"/>
  <c r="D62" i="15" s="1"/>
  <c r="AG61" i="15"/>
  <c r="D61" i="15" s="1"/>
  <c r="AG60" i="15"/>
  <c r="D60" i="15" s="1"/>
  <c r="AG59" i="15"/>
  <c r="AG57" i="15"/>
  <c r="D57" i="15" s="1"/>
  <c r="AG56" i="15"/>
  <c r="D56" i="15" s="1"/>
  <c r="AG55" i="15"/>
  <c r="D55" i="15" s="1"/>
  <c r="AG54" i="15"/>
  <c r="D54" i="15" s="1"/>
  <c r="AG53" i="15"/>
  <c r="D53" i="15" s="1"/>
  <c r="AG50" i="15"/>
  <c r="D50" i="15" s="1"/>
  <c r="AG49" i="15"/>
  <c r="D49" i="15" s="1"/>
  <c r="AG48" i="15"/>
  <c r="D48" i="15" s="1"/>
  <c r="AG47" i="15"/>
  <c r="D47" i="15" s="1"/>
  <c r="AG46" i="15"/>
  <c r="D46" i="15" s="1"/>
  <c r="AG45" i="15"/>
  <c r="D45" i="15" s="1"/>
  <c r="AG44" i="15"/>
  <c r="D44" i="15" s="1"/>
  <c r="AG42" i="15"/>
  <c r="D42" i="15" s="1"/>
  <c r="AG41" i="15"/>
  <c r="D41" i="15" s="1"/>
  <c r="AG40" i="15"/>
  <c r="D40" i="15" s="1"/>
  <c r="AG39" i="15"/>
  <c r="D39" i="15" s="1"/>
  <c r="AG38" i="15"/>
  <c r="D38" i="15" s="1"/>
  <c r="AG36" i="15"/>
  <c r="D36" i="15" s="1"/>
  <c r="AG37" i="15"/>
  <c r="AG34" i="15"/>
  <c r="AG33" i="15"/>
  <c r="AG32" i="15"/>
  <c r="AG31" i="15"/>
  <c r="D31" i="15" s="1"/>
  <c r="AG29" i="15"/>
  <c r="AG28" i="15"/>
  <c r="AG26" i="15"/>
  <c r="AG25" i="15"/>
  <c r="AG27" i="15"/>
  <c r="D27" i="15" s="1"/>
  <c r="D24" i="15" s="1"/>
  <c r="AF64" i="15"/>
  <c r="C64" i="15" s="1"/>
  <c r="AF63" i="15"/>
  <c r="C63" i="15" s="1"/>
  <c r="AF62" i="15"/>
  <c r="C62" i="15" s="1"/>
  <c r="AF61" i="15"/>
  <c r="C61" i="15" s="1"/>
  <c r="AF60" i="15"/>
  <c r="C60" i="15" s="1"/>
  <c r="AF59" i="15"/>
  <c r="AF58" i="15"/>
  <c r="AF57" i="15"/>
  <c r="C57" i="15" s="1"/>
  <c r="AF56" i="15"/>
  <c r="C56" i="15" s="1"/>
  <c r="AF55" i="15"/>
  <c r="C55" i="15" s="1"/>
  <c r="AF54" i="15"/>
  <c r="C54" i="15" s="1"/>
  <c r="AF53" i="15"/>
  <c r="C53" i="15" s="1"/>
  <c r="AF51" i="15"/>
  <c r="AF50" i="15"/>
  <c r="C50" i="15" s="1"/>
  <c r="AF49" i="15"/>
  <c r="C49" i="15" s="1"/>
  <c r="AF48" i="15"/>
  <c r="C48" i="15" s="1"/>
  <c r="AF47" i="15"/>
  <c r="C47" i="15" s="1"/>
  <c r="AF46" i="15"/>
  <c r="C46" i="15" s="1"/>
  <c r="AF45" i="15"/>
  <c r="C45" i="15" s="1"/>
  <c r="AF44" i="15"/>
  <c r="C44" i="15" s="1"/>
  <c r="AF43" i="15"/>
  <c r="AF42" i="15"/>
  <c r="C42" i="15" s="1"/>
  <c r="AF41" i="15"/>
  <c r="C41" i="15" s="1"/>
  <c r="AF40" i="15"/>
  <c r="C40" i="15" s="1"/>
  <c r="AF39" i="15"/>
  <c r="C39" i="15" s="1"/>
  <c r="AF38" i="15"/>
  <c r="C38" i="15" s="1"/>
  <c r="AF37" i="15"/>
  <c r="C37" i="15" s="1"/>
  <c r="AF36" i="15"/>
  <c r="C36" i="15" s="1"/>
  <c r="AF34" i="15"/>
  <c r="AF33" i="15"/>
  <c r="AF32" i="15"/>
  <c r="C32" i="15" s="1"/>
  <c r="AF31" i="15"/>
  <c r="C31" i="15" s="1"/>
  <c r="AF29" i="15"/>
  <c r="C29" i="15" s="1"/>
  <c r="AF28" i="15"/>
  <c r="C28" i="15" s="1"/>
  <c r="AF26" i="15"/>
  <c r="C26" i="15" s="1"/>
  <c r="AF25" i="15"/>
  <c r="C25" i="15" s="1"/>
  <c r="AF27" i="15"/>
  <c r="C34" i="15"/>
  <c r="C33" i="15"/>
  <c r="G30" i="15"/>
  <c r="AE24" i="15"/>
  <c r="AD24" i="15"/>
  <c r="AC24" i="15"/>
  <c r="AB24" i="15"/>
  <c r="AA24" i="15"/>
  <c r="Z24" i="15"/>
  <c r="Y24" i="15"/>
  <c r="X24" i="15"/>
  <c r="AB52" i="15" s="1"/>
  <c r="W24" i="15"/>
  <c r="V24" i="15"/>
  <c r="U24" i="15"/>
  <c r="T24" i="15"/>
  <c r="S24" i="15"/>
  <c r="R24" i="15"/>
  <c r="Q24" i="15"/>
  <c r="P24" i="15"/>
  <c r="O24" i="15"/>
  <c r="N24" i="15"/>
  <c r="M24" i="15"/>
  <c r="L24" i="15"/>
  <c r="K24" i="15"/>
  <c r="J24" i="15"/>
  <c r="I24" i="15"/>
  <c r="H24" i="15"/>
  <c r="G24" i="15"/>
  <c r="K30" i="15"/>
  <c r="J30" i="15"/>
  <c r="I30" i="15"/>
  <c r="H30" i="15"/>
  <c r="AG52" i="15" l="1"/>
  <c r="D52" i="15" s="1"/>
  <c r="C30" i="15"/>
  <c r="AF52" i="15" l="1"/>
  <c r="C52" i="15" s="1"/>
  <c r="D37" i="15"/>
  <c r="C27" i="15"/>
  <c r="C24" i="15" s="1"/>
  <c r="AG24" i="15"/>
  <c r="D33" i="15"/>
  <c r="D32" i="15"/>
  <c r="D34" i="15"/>
  <c r="AE30" i="15"/>
  <c r="AD30" i="15"/>
  <c r="AC30" i="15"/>
  <c r="AB30" i="15"/>
  <c r="AA30" i="15"/>
  <c r="Z30" i="15"/>
  <c r="Y30" i="15"/>
  <c r="X30" i="15"/>
  <c r="W30" i="15"/>
  <c r="V30" i="15"/>
  <c r="T30" i="15"/>
  <c r="S30" i="15"/>
  <c r="R30" i="15"/>
  <c r="Q30" i="15"/>
  <c r="P30" i="15"/>
  <c r="O30" i="15"/>
  <c r="N30" i="15"/>
  <c r="M30" i="15"/>
  <c r="L30" i="15"/>
  <c r="U30" i="15"/>
  <c r="D30" i="15" l="1"/>
  <c r="AG30" i="15"/>
  <c r="AF24" i="15"/>
  <c r="AF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<sst xmlns="http://schemas.openxmlformats.org/spreadsheetml/2006/main" count="1451" uniqueCount="602">
  <si>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</si>
  <si>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</si>
  <si>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</si>
  <si>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</si>
  <si>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</si>
  <si>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</si>
  <si>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</si>
  <si>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</si>
  <si>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</si>
  <si>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</si>
  <si>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</si>
  <si>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</si>
  <si>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</si>
  <si>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</si>
  <si>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</si>
  <si>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</si>
  <si>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</si>
  <si>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</si>
  <si>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</si>
  <si>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</si>
  <si>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</si>
  <si>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</si>
  <si>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</si>
  <si>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</si>
  <si>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</si>
  <si>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</si>
  <si>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</si>
  <si>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</si>
  <si>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</si>
  <si>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</si>
  <si>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</si>
  <si>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</si>
  <si>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</si>
  <si>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</si>
  <si>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</si>
  <si>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</si>
  <si>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</si>
  <si>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</si>
  <si>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</si>
  <si>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</si>
  <si>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</si>
  <si>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</si>
  <si>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</si>
  <si>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</si>
  <si>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</si>
  <si>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</si>
  <si>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</si>
  <si>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</si>
  <si>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</si>
  <si>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</si>
  <si>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</si>
  <si>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</si>
  <si>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</si>
  <si>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</si>
  <si>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</si>
  <si>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</si>
  <si>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</si>
  <si>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</si>
  <si>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</si>
  <si>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</si>
  <si>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</si>
  <si>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</si>
  <si>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</si>
  <si>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</si>
  <si>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</si>
  <si>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</si>
  <si>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</si>
  <si>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</si>
  <si>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</si>
  <si>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</si>
  <si>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</si>
  <si>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</si>
  <si>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</si>
  <si>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</si>
  <si>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</si>
  <si>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</si>
  <si>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</si>
  <si>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</si>
  <si>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</si>
  <si>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</si>
  <si>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</si>
  <si>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</si>
  <si>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</si>
  <si>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</si>
  <si>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</si>
  <si>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</si>
  <si>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</si>
  <si>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</si>
  <si>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</si>
  <si>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</si>
  <si>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</si>
  <si>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</si>
  <si>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</si>
  <si>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</si>
  <si>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</si>
  <si>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</si>
  <si>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</si>
  <si>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</si>
  <si>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</si>
  <si>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</si>
  <si>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</si>
  <si>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</si>
  <si>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</si>
  <si>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</si>
  <si>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</si>
  <si>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</si>
  <si>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</si>
  <si>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</si>
  <si>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</si>
  <si>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</si>
  <si>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</si>
  <si>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</si>
  <si>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</si>
  <si>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</si>
  <si>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</si>
  <si>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</si>
  <si>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</si>
  <si>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</si>
  <si>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</si>
  <si>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</si>
  <si>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</si>
  <si>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</si>
  <si>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</si>
  <si>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</si>
  <si>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</si>
  <si>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</si>
  <si>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</si>
  <si>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</si>
  <si>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</si>
  <si>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</si>
  <si>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</si>
  <si>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</si>
  <si>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</si>
  <si>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</si>
  <si>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</si>
  <si>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</si>
  <si>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</si>
  <si>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</si>
  <si>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</si>
  <si>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</si>
  <si>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</si>
  <si>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</si>
  <si>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</si>
  <si>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</si>
  <si>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</si>
  <si>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</si>
  <si>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</si>
  <si>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</si>
  <si>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</si>
  <si>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</si>
  <si>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</si>
  <si>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</si>
  <si>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</si>
  <si>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</si>
  <si>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</si>
  <si>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</si>
  <si>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</si>
  <si>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</si>
  <si>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</si>
  <si>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</si>
  <si>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</si>
  <si>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</si>
  <si>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</si>
  <si>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</si>
  <si>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</si>
  <si>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</si>
  <si>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</si>
  <si>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</si>
  <si>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</si>
  <si>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</si>
  <si>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</si>
  <si>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</si>
  <si>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</si>
  <si>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</si>
  <si>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</si>
  <si>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</si>
  <si>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</si>
  <si>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</si>
  <si>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</si>
  <si>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</si>
  <si>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</si>
  <si>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</si>
  <si>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</si>
  <si>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</si>
  <si>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</si>
  <si>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</si>
  <si>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</si>
  <si>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</si>
  <si>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</si>
  <si>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</si>
  <si>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</si>
  <si>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</si>
  <si>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</si>
  <si>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</si>
  <si>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</si>
  <si>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</si>
  <si>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</si>
  <si>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</si>
  <si>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</si>
  <si>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</si>
  <si>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</si>
  <si>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</si>
  <si>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</si>
  <si>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</si>
  <si>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</si>
  <si>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</si>
  <si>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</si>
  <si>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</si>
  <si>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</si>
  <si>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</si>
  <si>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</si>
  <si>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</si>
  <si>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</si>
  <si>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</si>
  <si>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</si>
  <si>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</si>
  <si>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</si>
  <si>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</si>
  <si>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</si>
  <si>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</si>
  <si>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</si>
  <si>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</si>
  <si>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</si>
  <si>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</si>
  <si>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</si>
  <si>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</si>
  <si>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</si>
  <si>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</si>
  <si>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</si>
  <si>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</si>
  <si>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</si>
  <si>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</si>
  <si>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</si>
  <si>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</si>
  <si>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</si>
  <si>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</si>
  <si>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</si>
  <si>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</si>
  <si>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</si>
  <si>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</si>
  <si>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</si>
  <si>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</si>
  <si>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</si>
  <si>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</si>
  <si>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</si>
  <si>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</si>
  <si>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</si>
  <si>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</si>
  <si>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</si>
  <si>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</si>
  <si>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</si>
  <si>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</si>
  <si>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</si>
  <si>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</si>
  <si>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</si>
  <si>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</si>
  <si>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</si>
  <si>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</si>
  <si>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</si>
  <si>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</si>
  <si>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</si>
  <si>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</si>
  <si>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</si>
  <si>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</si>
  <si>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</si>
  <si>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</si>
  <si>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</si>
  <si>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</si>
  <si>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</si>
  <si>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</si>
  <si>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</si>
  <si>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</si>
  <si>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</si>
  <si>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</si>
  <si>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</si>
  <si>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</si>
  <si>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</si>
  <si>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</si>
  <si>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</si>
  <si>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</si>
  <si>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</si>
  <si>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</si>
  <si>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</si>
  <si>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</si>
  <si>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</si>
  <si>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</si>
  <si>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</si>
  <si>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</si>
  <si>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</si>
  <si>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</si>
  <si>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</si>
  <si>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</si>
  <si>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</si>
  <si>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</si>
  <si>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</si>
  <si>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</si>
  <si>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</si>
  <si>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</si>
  <si>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</si>
  <si>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</si>
  <si>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</si>
  <si>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</si>
  <si>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</si>
  <si>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</si>
  <si>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</si>
  <si>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</si>
  <si>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</si>
  <si>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</si>
  <si>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</si>
  <si>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</si>
  <si>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</si>
  <si>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</si>
  <si>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</si>
  <si>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</si>
  <si>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</si>
  <si>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</si>
  <si>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</si>
  <si>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</si>
  <si>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</si>
  <si>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</si>
  <si>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</si>
  <si>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</si>
  <si>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</si>
  <si>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</si>
  <si>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</si>
  <si>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</si>
  <si>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</si>
  <si>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</si>
  <si>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</si>
  <si>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</si>
  <si>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</si>
  <si>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</si>
  <si>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</si>
  <si>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</si>
  <si>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</si>
  <si>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</si>
  <si>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</si>
  <si>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</si>
  <si>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</si>
  <si>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</si>
  <si>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</si>
  <si>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</si>
  <si>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</si>
  <si>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</si>
  <si>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</si>
  <si>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</si>
  <si>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</si>
  <si>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</si>
  <si>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</si>
  <si>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</si>
  <si>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</si>
  <si>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</si>
  <si>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</si>
  <si>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</si>
  <si>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</si>
  <si>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</si>
  <si>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</si>
  <si>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</si>
  <si>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</si>
  <si>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</si>
  <si>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</si>
  <si>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</si>
  <si>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</si>
  <si>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</si>
  <si>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</si>
  <si>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</si>
  <si>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</si>
  <si>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</si>
  <si>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</si>
  <si>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</si>
  <si>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</si>
  <si>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</si>
  <si>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</si>
  <si>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</si>
  <si>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</si>
  <si>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</si>
  <si>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</si>
  <si>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</si>
  <si>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</si>
  <si>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</si>
  <si>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</si>
  <si>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</si>
  <si>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</si>
  <si>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</si>
  <si>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</si>
  <si>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</si>
  <si>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</si>
  <si>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</si>
  <si>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</si>
  <si>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</si>
  <si>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</si>
  <si>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</si>
  <si>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</si>
  <si>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</si>
  <si>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</si>
  <si>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</si>
  <si>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</si>
  <si>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</si>
  <si>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</si>
  <si>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</si>
  <si>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</si>
  <si>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</si>
  <si>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</si>
  <si>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</si>
  <si>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</si>
  <si>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</si>
  <si>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</si>
  <si>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</si>
  <si>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</si>
  <si>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</si>
  <si>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</si>
  <si>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</si>
  <si>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</si>
  <si>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</si>
  <si>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</si>
  <si>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</si>
  <si>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</si>
  <si>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</si>
  <si>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</si>
  <si>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</si>
  <si>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</si>
  <si>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</si>
  <si>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</si>
  <si>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</si>
  <si>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</si>
  <si>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</si>
  <si>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</si>
  <si>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</si>
  <si>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</si>
  <si>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</si>
  <si>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</si>
  <si>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</si>
  <si>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</si>
  <si>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</si>
  <si>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</si>
  <si>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</si>
  <si>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</si>
  <si>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</si>
  <si>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</si>
  <si>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</si>
  <si>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</si>
  <si>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</si>
  <si>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</si>
  <si>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</si>
  <si>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</si>
  <si>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</si>
  <si>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</si>
  <si>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</si>
  <si>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</si>
  <si>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</si>
  <si>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</si>
  <si>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</si>
  <si>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</si>
  <si>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</si>
  <si>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</si>
  <si>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</si>
  <si>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</si>
  <si>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</si>
  <si>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</si>
  <si>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</si>
  <si>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</si>
  <si>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</si>
  <si>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</si>
  <si>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</si>
  <si>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</si>
  <si>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</si>
  <si>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</si>
  <si>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</si>
  <si>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</si>
  <si>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</si>
  <si>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</si>
  <si>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</si>
  <si>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</si>
  <si>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</si>
  <si>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</si>
  <si>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</si>
  <si>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</si>
  <si>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</si>
  <si>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</si>
  <si>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</si>
  <si>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</si>
  <si>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</si>
  <si>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</si>
  <si>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</si>
  <si>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</si>
  <si>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</si>
  <si>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</si>
  <si>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</si>
  <si>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</si>
  <si>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</si>
  <si>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</si>
  <si>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</si>
  <si>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</si>
  <si>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</si>
  <si>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</si>
  <si>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</si>
  <si>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</si>
  <si>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</si>
  <si>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</si>
  <si>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</si>
  <si>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</si>
  <si>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</si>
  <si>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</si>
  <si>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</si>
  <si>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</si>
  <si>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</si>
  <si>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</si>
  <si>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</si>
  <si>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</si>
  <si>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</si>
  <si>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</si>
  <si>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</si>
  <si>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</si>
  <si>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</si>
  <si>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</si>
  <si>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</si>
  <si>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</si>
  <si>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</si>
  <si>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</si>
  <si>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</si>
  <si>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</si>
  <si>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</si>
  <si>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</si>
  <si>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</si>
  <si>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</si>
  <si>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</si>
  <si>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</si>
  <si>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</si>
  <si>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</si>
  <si>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</si>
  <si>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</si>
  <si>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</si>
  <si>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</si>
  <si>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</si>
  <si>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</si>
  <si>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</si>
  <si>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</si>
  <si>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</si>
  <si>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</si>
  <si>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</si>
  <si>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</si>
  <si>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</si>
  <si>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</si>
  <si>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</si>
  <si>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</si>
  <si>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</si>
  <si>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</si>
  <si>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</si>
  <si>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</si>
  <si>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</si>
  <si>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</si>
  <si>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</si>
  <si>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</si>
  <si>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</si>
  <si>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</si>
  <si>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</si>
  <si>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</si>
  <si>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</si>
  <si>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</si>
  <si>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</si>
  <si>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</si>
  <si>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</si>
  <si>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</si>
  <si>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</si>
  <si>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местный</t>
  </si>
  <si>
    <t>инвестиционным проектом предусматривается выполнение противоаварийных мероприятий</t>
  </si>
  <si>
    <t>Сметная стоимость проекта в ценах ______года с НДС, млн. руб.</t>
  </si>
  <si>
    <t xml:space="preserve">2024 год </t>
  </si>
  <si>
    <t xml:space="preserve"> - по договорам подряда (в разбивке по каждому подрядчику и по договорам) (ПИР):</t>
  </si>
  <si>
    <t xml:space="preserve">Факт </t>
  </si>
  <si>
    <t xml:space="preserve"> - по прочим договорам (в разбивке по каждому контрагенту и по договорам) (работы)</t>
  </si>
  <si>
    <t>Год раскрытия информации: 2024 г.</t>
  </si>
  <si>
    <t>,</t>
  </si>
  <si>
    <t>проект</t>
  </si>
  <si>
    <t>2024</t>
  </si>
  <si>
    <t xml:space="preserve">2025 год </t>
  </si>
  <si>
    <t xml:space="preserve">2026 год </t>
  </si>
  <si>
    <t xml:space="preserve">2027 год </t>
  </si>
  <si>
    <t xml:space="preserve">2028 год </t>
  </si>
  <si>
    <t xml:space="preserve">2029 год </t>
  </si>
  <si>
    <t>Утвержденный план</t>
  </si>
  <si>
    <t>Проект корректировки утвержденного плана</t>
  </si>
  <si>
    <t>План 2023 года (N-1)</t>
  </si>
  <si>
    <t>по состоянию на 01.01. 2024 года (X)</t>
  </si>
  <si>
    <t xml:space="preserve"> по состоянию на 01.01.2023 года       (N-1)</t>
  </si>
  <si>
    <t>филиал "Дальневосточный" АО "Оборонэнерго" (Хабаровский край)</t>
  </si>
  <si>
    <t>Хабаровский край</t>
  </si>
  <si>
    <t xml:space="preserve">Хабаровский край, г.Хабаровск-47, гарнизон Корфовский, в/г  № 1 </t>
  </si>
  <si>
    <t>J/ДЛВ/27/03/003</t>
  </si>
  <si>
    <t xml:space="preserve"> Модернизация Здания трансформаторной подстанции ТП-282 инв. 865143567 и Оборудования ТП -282 инв. 00001162, расположенных по адресу: 682844, Хабаровский край, Советско-Гаванский р-н, Заветы Ильича рп (закупка КТП с оборудованием РУ-10 кВ и РУ-0.4 кВ)</t>
  </si>
  <si>
    <t>Модернизация Здания трансформаторной подстанции ТП-282 инв. 865143567 и Оборудования ТП -282 инв. 00001162, расположенных по адресу: 682844, Хабаровский край, Советско-Гаванский р-н, Заветы Ильича рп (закупка КТП с оборудованием РУ-10 кВ и РУ-0.4 кВ)</t>
  </si>
  <si>
    <t>Модернизация, техническое перевооружение трансформаторных и иных подстанций, распределительных пунктов</t>
  </si>
  <si>
    <t>Советско-Гаванский район</t>
  </si>
  <si>
    <t>11.22800 млн. руб.</t>
  </si>
  <si>
    <t>9.40000 млн. руб.</t>
  </si>
  <si>
    <t>ТП-282</t>
  </si>
  <si>
    <t>поставка КТП с оборудованием РУ-10 кВ и РУ-0.4 кВ</t>
  </si>
  <si>
    <t>приобретение оборудования, производство строительно-монтажных работ</t>
  </si>
  <si>
    <t>Здание трансформаторной подстанции ТП-282 инв. 865143567 и Оборудование ТП -282 инв. 00001162</t>
  </si>
  <si>
    <t>модернизация</t>
  </si>
  <si>
    <t>2025 г.</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</si>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</sst>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0.00000"/>
    <numFmt numFmtId="171" formatCode="#,##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
      <u/>
      <sz val="8"/>
      <color theme="10"/>
      <name val="Calibri"/>
      <family val="2"/>
      <charset val="204"/>
      <scheme val="minor"/>
    </font>
    <font>
      <b/>
      <sz val="8"/>
      <name val="Times New Roman"/>
      <family val="1"/>
      <charset val="204"/>
    </font>
    <font>
      <b/>
      <u/>
      <sz val="8"/>
      <color theme="1"/>
      <name val="Times New Roman"/>
      <family val="1"/>
      <charset val="204"/>
    </font>
    <font>
      <b/>
      <sz val="8"/>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7" fillId="0" borderId="0" xfId="49"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0" xfId="49" applyFont="1" applyAlignment="1">
      <alignment wrapText="1"/>
    </xf>
    <xf numFmtId="0" fontId="36" fillId="0" borderId="1" xfId="0" applyFont="1" applyBorder="1" applyAlignment="1">
      <alignment vertical="top" wrapText="1"/>
    </xf>
    <xf numFmtId="167" fontId="41" fillId="0" borderId="45" xfId="2" applyNumberFormat="1" applyFont="1" applyFill="1" applyBorder="1" applyAlignment="1">
      <alignment horizontal="justify" vertical="top"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53" fillId="0" borderId="1" xfId="49" applyFont="1" applyFill="1" applyBorder="1" applyAlignment="1">
      <alignment horizontal="center" vertical="center" wrapText="1"/>
    </xf>
    <xf numFmtId="0" fontId="38" fillId="0" borderId="0" xfId="2" applyFont="1" applyAlignment="1">
      <alignment horizontal="right" vertical="center"/>
    </xf>
    <xf numFmtId="0" fontId="38" fillId="0" borderId="0" xfId="2" applyFont="1" applyAlignment="1">
      <alignment horizontal="right"/>
    </xf>
    <xf numFmtId="0" fontId="37" fillId="0" borderId="0" xfId="49" applyFont="1" applyFill="1"/>
    <xf numFmtId="0" fontId="53" fillId="0" borderId="1" xfId="49" applyFont="1" applyFill="1" applyBorder="1" applyAlignment="1">
      <alignment horizontal="center" vertical="center"/>
    </xf>
    <xf numFmtId="167"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0" fontId="37" fillId="0" borderId="10" xfId="49" applyFont="1" applyBorder="1" applyAlignment="1">
      <alignment horizontal="center" vertical="center"/>
    </xf>
    <xf numFmtId="0" fontId="37" fillId="0" borderId="52" xfId="49" applyFont="1" applyBorder="1" applyAlignment="1">
      <alignment horizontal="center" vertical="center" wrapText="1"/>
    </xf>
    <xf numFmtId="0" fontId="37" fillId="0" borderId="53" xfId="49" applyFont="1" applyBorder="1" applyAlignment="1">
      <alignment horizontal="center" vertical="center" wrapText="1"/>
    </xf>
    <xf numFmtId="0" fontId="70" fillId="0" borderId="53" xfId="67" applyFont="1" applyBorder="1" applyAlignment="1">
      <alignment horizontal="center" vertical="center" wrapText="1"/>
    </xf>
    <xf numFmtId="0" fontId="37" fillId="0" borderId="54" xfId="49" applyFont="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Border="1"/>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70" fontId="41" fillId="0" borderId="45" xfId="2" applyNumberFormat="1" applyFont="1" applyFill="1" applyBorder="1" applyAlignment="1">
      <alignment horizontal="justify" vertical="top"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7" fillId="0" borderId="1" xfId="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71" fontId="11" fillId="0" borderId="4" xfId="0" applyNumberFormat="1" applyFont="1" applyFill="1" applyBorder="1" applyAlignment="1">
      <alignment horizontal="center" vertical="center" wrapText="1"/>
    </xf>
    <xf numFmtId="171" fontId="43" fillId="0" borderId="4" xfId="0" applyNumberFormat="1" applyFont="1" applyFill="1" applyBorder="1" applyAlignment="1">
      <alignment horizontal="center" vertical="center" wrapText="1"/>
    </xf>
    <xf numFmtId="169" fontId="11" fillId="0" borderId="4" xfId="0"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53" fillId="0" borderId="1" xfId="49" applyFont="1" applyFill="1" applyBorder="1" applyAlignment="1">
      <alignment horizontal="center" vertical="center" wrapText="1"/>
    </xf>
    <xf numFmtId="0" fontId="73" fillId="0" borderId="10" xfId="45" applyFont="1" applyFill="1" applyBorder="1" applyAlignment="1">
      <alignment horizontal="center" vertical="center" textRotation="90" wrapText="1"/>
    </xf>
    <xf numFmtId="0" fontId="73"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53" fillId="0" borderId="10" xfId="49" applyFont="1" applyFill="1" applyBorder="1" applyAlignment="1">
      <alignment horizontal="center" vertical="center" wrapText="1"/>
    </xf>
    <xf numFmtId="0" fontId="53"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53" fillId="0" borderId="10" xfId="49" applyFont="1" applyFill="1" applyBorder="1" applyAlignment="1">
      <alignment horizontal="center" vertical="center" textRotation="90" wrapText="1"/>
    </xf>
    <xf numFmtId="0" fontId="53" fillId="0" borderId="2" xfId="49" applyFont="1" applyFill="1" applyBorder="1" applyAlignment="1">
      <alignment horizontal="center" vertical="center" textRotation="90" wrapText="1"/>
    </xf>
    <xf numFmtId="0" fontId="53" fillId="0" borderId="10" xfId="49" applyFont="1" applyFill="1" applyBorder="1" applyAlignment="1">
      <alignment horizontal="center" vertical="center"/>
    </xf>
    <xf numFmtId="0" fontId="53" fillId="0" borderId="2" xfId="49" applyFont="1" applyFill="1" applyBorder="1" applyAlignment="1">
      <alignment horizontal="center" vertical="center"/>
    </xf>
    <xf numFmtId="0" fontId="53" fillId="0" borderId="20" xfId="49" applyFont="1" applyFill="1" applyBorder="1" applyAlignment="1">
      <alignment horizontal="center"/>
    </xf>
    <xf numFmtId="0" fontId="53" fillId="0" borderId="6" xfId="49" applyFont="1" applyFill="1" applyBorder="1" applyAlignment="1">
      <alignment horizontal="center" vertical="center" wrapText="1"/>
    </xf>
    <xf numFmtId="0" fontId="53" fillId="0" borderId="9" xfId="49" applyFont="1" applyFill="1" applyBorder="1" applyAlignment="1">
      <alignment horizontal="center" vertical="center" wrapText="1"/>
    </xf>
    <xf numFmtId="0" fontId="53" fillId="0" borderId="5" xfId="49" applyFont="1" applyFill="1" applyBorder="1" applyAlignment="1">
      <alignment horizontal="center" vertical="center" wrapText="1"/>
    </xf>
    <xf numFmtId="0" fontId="53" fillId="0" borderId="22" xfId="49" applyFont="1" applyFill="1" applyBorder="1" applyAlignment="1">
      <alignment horizontal="center" vertical="center" wrapText="1"/>
    </xf>
    <xf numFmtId="0" fontId="53" fillId="0" borderId="4" xfId="49" applyFont="1" applyFill="1" applyBorder="1" applyAlignment="1">
      <alignment horizontal="center" vertical="center" wrapText="1"/>
    </xf>
    <xf numFmtId="0" fontId="53" fillId="0" borderId="7" xfId="49" applyFont="1" applyFill="1" applyBorder="1" applyAlignment="1">
      <alignment horizontal="center" vertical="center" wrapText="1"/>
    </xf>
    <xf numFmtId="0" fontId="53" fillId="0" borderId="3" xfId="49" applyFont="1" applyFill="1" applyBorder="1" applyAlignment="1">
      <alignment horizontal="center" vertical="center" wrapText="1"/>
    </xf>
    <xf numFmtId="0" fontId="53"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71" fillId="0" borderId="0" xfId="0" applyFont="1" applyFill="1" applyAlignment="1">
      <alignment horizontal="center" vertical="center"/>
    </xf>
    <xf numFmtId="0" fontId="37" fillId="0" borderId="0" xfId="1" applyFont="1" applyAlignment="1">
      <alignment horizontal="center" vertical="center"/>
    </xf>
    <xf numFmtId="0" fontId="72" fillId="0" borderId="0" xfId="1" applyFont="1" applyAlignment="1">
      <alignment horizontal="center" vertical="center"/>
    </xf>
    <xf numFmtId="0" fontId="37" fillId="0" borderId="0" xfId="1" applyFont="1" applyFill="1" applyBorder="1" applyAlignment="1">
      <alignment horizontal="center" vertical="center"/>
    </xf>
    <xf numFmtId="0" fontId="72" fillId="0" borderId="0" xfId="1" applyFont="1" applyAlignment="1">
      <alignment horizontal="center" vertical="center" wrapText="1"/>
    </xf>
    <xf numFmtId="0" fontId="53" fillId="0" borderId="0" xfId="1" applyFont="1" applyAlignment="1">
      <alignment horizontal="center" vertic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9" fontId="11" fillId="0" borderId="1"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64">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5205760"/>
        <c:axId val="105207296"/>
      </c:lineChart>
      <c:catAx>
        <c:axId val="105205760"/>
        <c:scaling>
          <c:orientation val="minMax"/>
        </c:scaling>
        <c:delete val="0"/>
        <c:axPos val="b"/>
        <c:numFmt formatCode="General" sourceLinked="1"/>
        <c:majorTickMark val="out"/>
        <c:minorTickMark val="none"/>
        <c:tickLblPos val="nextTo"/>
        <c:crossAx val="105207296"/>
        <c:crosses val="autoZero"/>
        <c:auto val="1"/>
        <c:lblAlgn val="ctr"/>
        <c:lblOffset val="100"/>
        <c:noMultiLvlLbl val="0"/>
      </c:catAx>
      <c:valAx>
        <c:axId val="105207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20576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3" sqref="C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5"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3" t="s">
        <v>571</v>
      </c>
      <c r="B5" s="263"/>
      <c r="C5" s="263"/>
      <c r="D5" s="200"/>
      <c r="E5" s="200"/>
      <c r="F5" s="200"/>
      <c r="G5" s="200"/>
      <c r="H5" s="200"/>
      <c r="I5" s="200"/>
      <c r="J5" s="200"/>
    </row>
    <row r="6" spans="1:22" s="12" customFormat="1" ht="18.75" x14ac:dyDescent="0.3">
      <c r="A6" s="17"/>
      <c r="F6" s="16"/>
      <c r="G6" s="16"/>
      <c r="H6" s="15"/>
    </row>
    <row r="7" spans="1:22" s="12" customFormat="1" ht="18.75" x14ac:dyDescent="0.2">
      <c r="A7" s="267" t="s">
        <v>9</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6" t="s">
        <v>585</v>
      </c>
      <c r="B9" s="266"/>
      <c r="C9" s="266"/>
      <c r="D9" s="8"/>
      <c r="E9" s="8"/>
      <c r="F9" s="8"/>
      <c r="G9" s="8"/>
      <c r="H9" s="8"/>
      <c r="I9" s="13"/>
      <c r="J9" s="13"/>
      <c r="K9" s="13"/>
      <c r="L9" s="13"/>
      <c r="M9" s="13"/>
      <c r="N9" s="13"/>
      <c r="O9" s="13"/>
      <c r="P9" s="13"/>
      <c r="Q9" s="13"/>
      <c r="R9" s="13"/>
      <c r="S9" s="13"/>
      <c r="T9" s="13"/>
      <c r="U9" s="13"/>
      <c r="V9" s="13"/>
    </row>
    <row r="10" spans="1:22" s="12" customFormat="1" ht="18.75" x14ac:dyDescent="0.2">
      <c r="A10" s="264" t="s">
        <v>8</v>
      </c>
      <c r="B10" s="264"/>
      <c r="C10" s="2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6" t="s">
        <v>588</v>
      </c>
      <c r="B12" s="266"/>
      <c r="C12" s="266"/>
      <c r="D12" s="8"/>
      <c r="E12" s="8"/>
      <c r="F12" s="8"/>
      <c r="G12" s="8"/>
      <c r="H12" s="8"/>
      <c r="I12" s="13"/>
      <c r="J12" s="13"/>
      <c r="K12" s="13"/>
      <c r="L12" s="13"/>
      <c r="M12" s="13"/>
      <c r="N12" s="13"/>
      <c r="O12" s="13"/>
      <c r="P12" s="13"/>
      <c r="Q12" s="13"/>
      <c r="R12" s="13"/>
      <c r="S12" s="13"/>
      <c r="T12" s="13"/>
      <c r="U12" s="13"/>
      <c r="V12" s="13"/>
    </row>
    <row r="13" spans="1:22" s="12" customFormat="1" ht="18.75" x14ac:dyDescent="0.2">
      <c r="A13" s="264" t="s">
        <v>7</v>
      </c>
      <c r="B13" s="264"/>
      <c r="C13" s="2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9.25" customHeight="1" x14ac:dyDescent="0.2">
      <c r="A15" s="268" t="s">
        <v>589</v>
      </c>
      <c r="B15" s="268"/>
      <c r="C15" s="268"/>
      <c r="D15" s="8"/>
      <c r="E15" s="8"/>
      <c r="F15" s="8"/>
      <c r="G15" s="8"/>
      <c r="H15" s="8"/>
      <c r="I15" s="8"/>
      <c r="J15" s="8"/>
      <c r="K15" s="8"/>
      <c r="L15" s="8"/>
      <c r="M15" s="8"/>
      <c r="N15" s="8"/>
      <c r="O15" s="8"/>
      <c r="P15" s="8"/>
      <c r="Q15" s="8"/>
      <c r="R15" s="8"/>
      <c r="S15" s="8"/>
      <c r="T15" s="8"/>
      <c r="U15" s="8"/>
      <c r="V15" s="8"/>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5" t="s">
        <v>540</v>
      </c>
      <c r="B18" s="266"/>
      <c r="C18" s="2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2" t="s">
        <v>5</v>
      </c>
      <c r="B20" s="34" t="s">
        <v>66</v>
      </c>
      <c r="C20" s="33" t="s">
        <v>65</v>
      </c>
      <c r="D20" s="26"/>
      <c r="E20" s="26"/>
      <c r="F20" s="26"/>
      <c r="G20" s="26"/>
      <c r="H20" s="26"/>
      <c r="I20" s="25"/>
      <c r="J20" s="25"/>
      <c r="K20" s="25"/>
      <c r="L20" s="25"/>
      <c r="M20" s="25"/>
      <c r="N20" s="25"/>
      <c r="O20" s="25"/>
      <c r="P20" s="25"/>
      <c r="Q20" s="25"/>
      <c r="R20" s="25"/>
      <c r="S20" s="25"/>
      <c r="T20" s="24"/>
      <c r="U20" s="24"/>
      <c r="V20" s="24"/>
    </row>
    <row r="21" spans="1:22" s="3"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3" customFormat="1" ht="39" customHeight="1" x14ac:dyDescent="0.2">
      <c r="A22" s="21" t="s">
        <v>64</v>
      </c>
      <c r="B22" s="37" t="s">
        <v>372</v>
      </c>
      <c r="C22" s="33" t="s">
        <v>591</v>
      </c>
      <c r="D22" s="26"/>
      <c r="E22" s="26"/>
      <c r="F22" s="26"/>
      <c r="G22" s="26"/>
      <c r="H22" s="26"/>
      <c r="I22" s="25"/>
      <c r="J22" s="25"/>
      <c r="K22" s="25"/>
      <c r="L22" s="25"/>
      <c r="M22" s="25"/>
      <c r="N22" s="25"/>
      <c r="O22" s="25"/>
      <c r="P22" s="25"/>
      <c r="Q22" s="25"/>
      <c r="R22" s="25"/>
      <c r="S22" s="25"/>
      <c r="T22" s="24"/>
      <c r="U22" s="24"/>
      <c r="V22" s="24"/>
    </row>
    <row r="23" spans="1:22" s="3" customFormat="1" ht="51.75" customHeight="1" x14ac:dyDescent="0.2">
      <c r="A23" s="21" t="s">
        <v>63</v>
      </c>
      <c r="B23" s="32" t="s">
        <v>561</v>
      </c>
      <c r="C23" s="33" t="s">
        <v>560</v>
      </c>
      <c r="D23" s="26"/>
      <c r="E23" s="26"/>
      <c r="F23" s="26"/>
      <c r="G23" s="26"/>
      <c r="H23" s="26"/>
      <c r="I23" s="25"/>
      <c r="J23" s="25"/>
      <c r="K23" s="25"/>
      <c r="L23" s="25"/>
      <c r="M23" s="25"/>
      <c r="N23" s="25"/>
      <c r="O23" s="25"/>
      <c r="P23" s="25"/>
      <c r="Q23" s="25"/>
      <c r="R23" s="25"/>
      <c r="S23" s="25"/>
      <c r="T23" s="24"/>
      <c r="U23" s="24"/>
      <c r="V23" s="24"/>
    </row>
    <row r="24" spans="1:22" s="3" customFormat="1" ht="22.5" customHeight="1" x14ac:dyDescent="0.2">
      <c r="A24" s="260"/>
      <c r="B24" s="261"/>
      <c r="C24" s="262"/>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62</v>
      </c>
      <c r="B25" s="197" t="s">
        <v>487</v>
      </c>
      <c r="C25" s="207" t="s">
        <v>398</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61</v>
      </c>
      <c r="B26" s="197" t="s">
        <v>74</v>
      </c>
      <c r="C26" s="207" t="s">
        <v>586</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59</v>
      </c>
      <c r="B27" s="197" t="s">
        <v>73</v>
      </c>
      <c r="C27" s="207" t="s">
        <v>592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58</v>
      </c>
      <c r="B28" s="197" t="s">
        <v>488</v>
      </c>
      <c r="C28" s="207" t="s">
        <v>559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56</v>
      </c>
      <c r="B29" s="197" t="s">
        <v>489</v>
      </c>
      <c r="C29" s="207" t="s">
        <v>559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54</v>
      </c>
      <c r="B30" s="197" t="s">
        <v>490</v>
      </c>
      <c r="C30" s="207" t="s">
        <v>559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72</v>
      </c>
      <c r="B31" s="36" t="s">
        <v>491</v>
      </c>
      <c r="C31" s="207" t="s">
        <v>559</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70</v>
      </c>
      <c r="B32" s="36" t="s">
        <v>492</v>
      </c>
      <c r="C32" s="207" t="s">
        <v>559</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69</v>
      </c>
      <c r="B33" s="36" t="s">
        <v>493</v>
      </c>
      <c r="C33" s="207" t="s">
        <v>564</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509</v>
      </c>
      <c r="B34" s="36" t="s">
        <v>494</v>
      </c>
      <c r="C34" s="207" t="s">
        <v>398</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497</v>
      </c>
      <c r="B35" s="36" t="s">
        <v>71</v>
      </c>
      <c r="C35" s="33" t="s">
        <v>559</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510</v>
      </c>
      <c r="B36" s="36" t="s">
        <v>495</v>
      </c>
      <c r="C36" s="33" t="s">
        <v>559</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498</v>
      </c>
      <c r="B37" s="36" t="s">
        <v>496</v>
      </c>
      <c r="C37" s="33" t="s">
        <v>558</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511</v>
      </c>
      <c r="B38" s="36" t="s">
        <v>242</v>
      </c>
      <c r="C38" s="33" t="s">
        <v>559</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0"/>
      <c r="B39" s="261"/>
      <c r="C39" s="262"/>
      <c r="D39" s="20"/>
      <c r="E39" s="20"/>
      <c r="F39" s="20"/>
      <c r="G39" s="20"/>
      <c r="H39" s="20"/>
      <c r="I39" s="20"/>
      <c r="J39" s="20"/>
      <c r="K39" s="20"/>
      <c r="L39" s="20"/>
      <c r="M39" s="20"/>
      <c r="N39" s="20"/>
      <c r="O39" s="20"/>
      <c r="P39" s="20"/>
      <c r="Q39" s="20"/>
      <c r="R39" s="20"/>
      <c r="S39" s="20"/>
      <c r="T39" s="20"/>
      <c r="U39" s="20"/>
      <c r="V39" s="20"/>
    </row>
    <row r="40" spans="1:22" ht="63" x14ac:dyDescent="0.25">
      <c r="A40" s="21" t="s">
        <v>499</v>
      </c>
      <c r="B40" s="36" t="s">
        <v>553</v>
      </c>
      <c r="C40" s="208" t="s">
        <v>398</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512</v>
      </c>
      <c r="B41" s="36" t="s">
        <v>535</v>
      </c>
      <c r="C41" s="208" t="s">
        <v>398</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500</v>
      </c>
      <c r="B42" s="36" t="s">
        <v>550</v>
      </c>
      <c r="C42" s="208" t="s">
        <v>398</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515</v>
      </c>
      <c r="B43" s="36" t="s">
        <v>516</v>
      </c>
      <c r="C43" s="208" t="s">
        <v>398</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501</v>
      </c>
      <c r="B44" s="36" t="s">
        <v>541</v>
      </c>
      <c r="C44" s="210" t="s">
        <v>398</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536</v>
      </c>
      <c r="B45" s="36" t="s">
        <v>542</v>
      </c>
      <c r="C45" s="210" t="s">
        <v>398</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502</v>
      </c>
      <c r="B46" s="36" t="s">
        <v>543</v>
      </c>
      <c r="C46" s="210" t="s">
        <v>398</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0"/>
      <c r="B47" s="261"/>
      <c r="C47" s="262"/>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537</v>
      </c>
      <c r="B48" s="36" t="s">
        <v>551</v>
      </c>
      <c r="C48" s="211" t="s">
        <v>593</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503</v>
      </c>
      <c r="B49" s="36" t="s">
        <v>552</v>
      </c>
      <c r="C49" s="211" t="s">
        <v>594</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t="s">
        <v>572</v>
      </c>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20" zoomScale="70" zoomScaleNormal="70" zoomScaleSheetLayoutView="70" workbookViewId="0">
      <pane xSplit="2" ySplit="4" topLeftCell="L24" activePane="bottomRight" state="frozen"/>
      <selection activeCell="A20" sqref="A20"/>
      <selection pane="topRight" activeCell="C20" sqref="C20"/>
      <selection pane="bottomLeft" activeCell="A24" sqref="A24"/>
      <selection pane="bottomRight" activeCell="M57" sqref="M57"/>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31" width="10.710937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H1" s="57"/>
      <c r="I1" s="57"/>
      <c r="L1" s="57"/>
      <c r="M1" s="57"/>
      <c r="P1" s="57"/>
      <c r="Q1" s="57"/>
      <c r="T1" s="57"/>
      <c r="U1" s="57"/>
      <c r="X1" s="57"/>
      <c r="Y1" s="57"/>
      <c r="AB1" s="57"/>
      <c r="AC1" s="57"/>
      <c r="AG1" s="35" t="s">
        <v>68</v>
      </c>
    </row>
    <row r="2" spans="1:33" ht="18.75" x14ac:dyDescent="0.3">
      <c r="A2" s="57"/>
      <c r="B2" s="57"/>
      <c r="C2" s="57"/>
      <c r="D2" s="57"/>
      <c r="E2" s="57"/>
      <c r="F2" s="57"/>
      <c r="H2" s="57"/>
      <c r="I2" s="57"/>
      <c r="L2" s="57"/>
      <c r="M2" s="57"/>
      <c r="P2" s="57"/>
      <c r="Q2" s="57"/>
      <c r="T2" s="57"/>
      <c r="U2" s="57"/>
      <c r="X2" s="57"/>
      <c r="Y2" s="57"/>
      <c r="AB2" s="57"/>
      <c r="AC2" s="57"/>
      <c r="AG2" s="15" t="s">
        <v>10</v>
      </c>
    </row>
    <row r="3" spans="1:33" ht="18.75" x14ac:dyDescent="0.3">
      <c r="A3" s="57"/>
      <c r="B3" s="57"/>
      <c r="C3" s="57"/>
      <c r="D3" s="57"/>
      <c r="E3" s="57"/>
      <c r="F3" s="57"/>
      <c r="H3" s="57"/>
      <c r="I3" s="57"/>
      <c r="L3" s="57"/>
      <c r="M3" s="57"/>
      <c r="P3" s="57"/>
      <c r="Q3" s="57"/>
      <c r="T3" s="57"/>
      <c r="U3" s="57"/>
      <c r="X3" s="57"/>
      <c r="Y3" s="57"/>
      <c r="AB3" s="57"/>
      <c r="AC3" s="57"/>
      <c r="AG3" s="15" t="s">
        <v>67</v>
      </c>
    </row>
    <row r="4" spans="1:33" ht="18.75" customHeight="1" x14ac:dyDescent="0.25">
      <c r="A4" s="263" t="s">
        <v>571</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ht="18.75" x14ac:dyDescent="0.3">
      <c r="A5" s="57"/>
      <c r="B5" s="57"/>
      <c r="C5" s="57"/>
      <c r="D5" s="57"/>
      <c r="E5" s="57"/>
      <c r="F5" s="57"/>
      <c r="H5" s="57"/>
      <c r="I5" s="57"/>
      <c r="L5" s="57"/>
      <c r="M5" s="57"/>
      <c r="P5" s="57"/>
      <c r="Q5" s="57"/>
      <c r="T5" s="57"/>
      <c r="U5" s="57"/>
      <c r="X5" s="57"/>
      <c r="Y5" s="57"/>
      <c r="AB5" s="57"/>
      <c r="AC5" s="57"/>
      <c r="AG5" s="15"/>
    </row>
    <row r="6" spans="1:33"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row>
    <row r="7" spans="1:33" ht="18.75" x14ac:dyDescent="0.25">
      <c r="A7" s="13"/>
      <c r="B7" s="13"/>
      <c r="C7" s="13"/>
      <c r="D7" s="13"/>
      <c r="E7" s="13"/>
      <c r="F7" s="13"/>
      <c r="G7" s="13"/>
      <c r="H7" s="78"/>
      <c r="I7" s="78"/>
      <c r="J7" s="78"/>
      <c r="K7" s="78"/>
      <c r="L7" s="78"/>
      <c r="M7" s="78"/>
      <c r="N7" s="78"/>
      <c r="O7" s="78"/>
      <c r="P7" s="78"/>
      <c r="Q7" s="78"/>
      <c r="R7" s="78"/>
      <c r="S7" s="78"/>
      <c r="T7" s="78"/>
      <c r="U7" s="78"/>
      <c r="V7" s="78"/>
      <c r="W7" s="78"/>
      <c r="X7" s="78"/>
      <c r="Y7" s="78"/>
      <c r="Z7" s="78"/>
      <c r="AA7" s="78"/>
      <c r="AB7" s="78"/>
      <c r="AC7" s="78"/>
      <c r="AD7" s="78"/>
      <c r="AE7" s="78"/>
      <c r="AF7" s="78"/>
      <c r="AG7" s="78"/>
    </row>
    <row r="8" spans="1:33" ht="18.75" x14ac:dyDescent="0.25">
      <c r="A8" s="266" t="s">
        <v>585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row>
    <row r="9" spans="1:33" ht="18.75" customHeight="1"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row>
    <row r="10" spans="1:33" ht="18.75" x14ac:dyDescent="0.25">
      <c r="A10" s="13"/>
      <c r="B10" s="13"/>
      <c r="C10" s="13"/>
      <c r="D10" s="13"/>
      <c r="E10" s="13"/>
      <c r="F10" s="13"/>
      <c r="G10" s="13"/>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row>
    <row r="11" spans="1:33" ht="18.75" x14ac:dyDescent="0.25">
      <c r="A11" s="266" t="s">
        <v>588</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row>
    <row r="12" spans="1:33"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row>
    <row r="13" spans="1:33" ht="16.5" customHeight="1" x14ac:dyDescent="0.3">
      <c r="A13" s="11"/>
      <c r="B13" s="11"/>
      <c r="C13" s="11"/>
      <c r="D13" s="11"/>
      <c r="E13" s="11"/>
      <c r="F13" s="11"/>
      <c r="G13" s="11"/>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row>
    <row r="14" spans="1:33" ht="34.5" customHeight="1" x14ac:dyDescent="0.25">
      <c r="A14" s="265" t="s">
        <v>589</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row>
    <row r="15" spans="1:33" ht="15.75" customHeight="1"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row>
    <row r="16" spans="1:33"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row>
    <row r="17" spans="1:36" x14ac:dyDescent="0.25">
      <c r="A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row>
    <row r="18" spans="1:36" x14ac:dyDescent="0.25">
      <c r="A18" s="397" t="s">
        <v>525</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row>
    <row r="19" spans="1:36" x14ac:dyDescent="0.25">
      <c r="A19" s="57"/>
      <c r="B19" s="57"/>
      <c r="C19" s="57"/>
      <c r="D19" s="57"/>
      <c r="E19" s="57"/>
      <c r="F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row>
    <row r="20" spans="1:36" ht="33" customHeight="1" x14ac:dyDescent="0.25">
      <c r="A20" s="394" t="s">
        <v>197</v>
      </c>
      <c r="B20" s="394" t="s">
        <v>196</v>
      </c>
      <c r="C20" s="378" t="s">
        <v>195</v>
      </c>
      <c r="D20" s="378"/>
      <c r="E20" s="396" t="s">
        <v>194</v>
      </c>
      <c r="F20" s="396"/>
      <c r="G20" s="394" t="s">
        <v>582</v>
      </c>
      <c r="H20" s="402" t="s">
        <v>567</v>
      </c>
      <c r="I20" s="403"/>
      <c r="J20" s="403"/>
      <c r="K20" s="403"/>
      <c r="L20" s="402" t="s">
        <v>575</v>
      </c>
      <c r="M20" s="403"/>
      <c r="N20" s="403"/>
      <c r="O20" s="403"/>
      <c r="P20" s="402" t="s">
        <v>576</v>
      </c>
      <c r="Q20" s="403"/>
      <c r="R20" s="403"/>
      <c r="S20" s="403"/>
      <c r="T20" s="402" t="s">
        <v>577</v>
      </c>
      <c r="U20" s="403"/>
      <c r="V20" s="403"/>
      <c r="W20" s="403"/>
      <c r="X20" s="402" t="s">
        <v>578</v>
      </c>
      <c r="Y20" s="403"/>
      <c r="Z20" s="403"/>
      <c r="AA20" s="403"/>
      <c r="AB20" s="402" t="s">
        <v>579</v>
      </c>
      <c r="AC20" s="403"/>
      <c r="AD20" s="403"/>
      <c r="AE20" s="403"/>
      <c r="AF20" s="398" t="s">
        <v>193</v>
      </c>
      <c r="AG20" s="399"/>
      <c r="AH20" s="76"/>
      <c r="AI20" s="76"/>
      <c r="AJ20" s="76"/>
    </row>
    <row r="21" spans="1:36" ht="99.75" customHeight="1" x14ac:dyDescent="0.25">
      <c r="A21" s="395"/>
      <c r="B21" s="395"/>
      <c r="C21" s="378"/>
      <c r="D21" s="378"/>
      <c r="E21" s="396"/>
      <c r="F21" s="396"/>
      <c r="G21" s="395"/>
      <c r="H21" s="378" t="s">
        <v>580</v>
      </c>
      <c r="I21" s="378"/>
      <c r="J21" s="378" t="s">
        <v>581</v>
      </c>
      <c r="K21" s="378"/>
      <c r="L21" s="378" t="s">
        <v>2</v>
      </c>
      <c r="M21" s="378"/>
      <c r="N21" s="378" t="s">
        <v>581</v>
      </c>
      <c r="O21" s="378"/>
      <c r="P21" s="378" t="s">
        <v>2</v>
      </c>
      <c r="Q21" s="378"/>
      <c r="R21" s="378" t="s">
        <v>581</v>
      </c>
      <c r="S21" s="378"/>
      <c r="T21" s="378" t="s">
        <v>2</v>
      </c>
      <c r="U21" s="378"/>
      <c r="V21" s="378" t="s">
        <v>581</v>
      </c>
      <c r="W21" s="378"/>
      <c r="X21" s="378" t="s">
        <v>2</v>
      </c>
      <c r="Y21" s="378"/>
      <c r="Z21" s="378" t="s">
        <v>581</v>
      </c>
      <c r="AA21" s="378"/>
      <c r="AB21" s="378" t="s">
        <v>2</v>
      </c>
      <c r="AC21" s="378"/>
      <c r="AD21" s="378" t="s">
        <v>581</v>
      </c>
      <c r="AE21" s="378"/>
      <c r="AF21" s="400"/>
      <c r="AG21" s="401"/>
    </row>
    <row r="22" spans="1:36" ht="89.25" customHeight="1" x14ac:dyDescent="0.25">
      <c r="A22" s="385"/>
      <c r="B22" s="385"/>
      <c r="C22" s="73" t="s">
        <v>2</v>
      </c>
      <c r="D22" s="73" t="s">
        <v>11</v>
      </c>
      <c r="E22" s="75" t="s">
        <v>584</v>
      </c>
      <c r="F22" s="75" t="s">
        <v>583</v>
      </c>
      <c r="G22" s="385"/>
      <c r="H22" s="74" t="s">
        <v>504</v>
      </c>
      <c r="I22" s="74" t="s">
        <v>505</v>
      </c>
      <c r="J22" s="74" t="s">
        <v>504</v>
      </c>
      <c r="K22" s="74" t="s">
        <v>505</v>
      </c>
      <c r="L22" s="74" t="s">
        <v>504</v>
      </c>
      <c r="M22" s="74" t="s">
        <v>505</v>
      </c>
      <c r="N22" s="74" t="s">
        <v>504</v>
      </c>
      <c r="O22" s="74" t="s">
        <v>505</v>
      </c>
      <c r="P22" s="74" t="s">
        <v>504</v>
      </c>
      <c r="Q22" s="74" t="s">
        <v>505</v>
      </c>
      <c r="R22" s="74" t="s">
        <v>504</v>
      </c>
      <c r="S22" s="74" t="s">
        <v>505</v>
      </c>
      <c r="T22" s="74" t="s">
        <v>504</v>
      </c>
      <c r="U22" s="74" t="s">
        <v>505</v>
      </c>
      <c r="V22" s="74" t="s">
        <v>504</v>
      </c>
      <c r="W22" s="74" t="s">
        <v>505</v>
      </c>
      <c r="X22" s="74" t="s">
        <v>504</v>
      </c>
      <c r="Y22" s="74" t="s">
        <v>505</v>
      </c>
      <c r="Z22" s="74" t="s">
        <v>504</v>
      </c>
      <c r="AA22" s="74" t="s">
        <v>505</v>
      </c>
      <c r="AB22" s="74" t="s">
        <v>504</v>
      </c>
      <c r="AC22" s="74" t="s">
        <v>505</v>
      </c>
      <c r="AD22" s="74" t="s">
        <v>504</v>
      </c>
      <c r="AE22" s="74" t="s">
        <v>505</v>
      </c>
      <c r="AF22" s="73" t="s">
        <v>192</v>
      </c>
      <c r="AG22" s="73" t="s">
        <v>581</v>
      </c>
    </row>
    <row r="23" spans="1:36" ht="19.5" customHeight="1" x14ac:dyDescent="0.25">
      <c r="A23" s="66">
        <v>1</v>
      </c>
      <c r="B23" s="66">
        <v>2</v>
      </c>
      <c r="C23" s="66">
        <v>3</v>
      </c>
      <c r="D23" s="66">
        <v>4</v>
      </c>
      <c r="E23" s="66">
        <v>5</v>
      </c>
      <c r="F23" s="66">
        <v>6</v>
      </c>
      <c r="G23" s="192">
        <v>7</v>
      </c>
      <c r="H23" s="258">
        <v>12</v>
      </c>
      <c r="I23" s="258">
        <v>13</v>
      </c>
      <c r="J23" s="258">
        <v>14</v>
      </c>
      <c r="K23" s="258">
        <v>15</v>
      </c>
      <c r="L23" s="231">
        <v>12</v>
      </c>
      <c r="M23" s="231">
        <v>13</v>
      </c>
      <c r="N23" s="231">
        <v>14</v>
      </c>
      <c r="O23" s="231">
        <v>15</v>
      </c>
      <c r="P23" s="231">
        <v>12</v>
      </c>
      <c r="Q23" s="231">
        <v>13</v>
      </c>
      <c r="R23" s="231">
        <v>14</v>
      </c>
      <c r="S23" s="231">
        <v>15</v>
      </c>
      <c r="T23" s="232">
        <v>12</v>
      </c>
      <c r="U23" s="232">
        <v>13</v>
      </c>
      <c r="V23" s="232">
        <v>14</v>
      </c>
      <c r="W23" s="232">
        <v>15</v>
      </c>
      <c r="X23" s="232">
        <v>12</v>
      </c>
      <c r="Y23" s="232">
        <v>13</v>
      </c>
      <c r="Z23" s="232">
        <v>14</v>
      </c>
      <c r="AA23" s="232">
        <v>15</v>
      </c>
      <c r="AB23" s="232">
        <v>12</v>
      </c>
      <c r="AC23" s="232">
        <v>13</v>
      </c>
      <c r="AD23" s="232">
        <v>14</v>
      </c>
      <c r="AE23" s="232">
        <v>15</v>
      </c>
      <c r="AF23" s="192">
        <v>20</v>
      </c>
      <c r="AG23" s="192">
        <v>21</v>
      </c>
    </row>
    <row r="24" spans="1:36" ht="47.25" customHeight="1" x14ac:dyDescent="0.25">
      <c r="A24" s="71">
        <v>1</v>
      </c>
      <c r="B24" s="70" t="s">
        <v>191</v>
      </c>
      <c r="C24" s="256">
        <f t="shared" ref="C24:AE24" si="0">SUM(C25:C29)</f>
        <v>11.228</v>
      </c>
      <c r="D24" s="256">
        <f t="shared" si="0"/>
        <v>11.228</v>
      </c>
      <c r="E24" s="256">
        <f t="shared" si="0"/>
        <v>0</v>
      </c>
      <c r="F24" s="256">
        <f t="shared" si="0"/>
        <v>0</v>
      </c>
      <c r="G24" s="256">
        <f t="shared" si="0"/>
        <v>0</v>
      </c>
      <c r="H24" s="256">
        <f t="shared" si="0"/>
        <v>0</v>
      </c>
      <c r="I24" s="256">
        <f t="shared" si="0"/>
        <v>0</v>
      </c>
      <c r="J24" s="256">
        <f t="shared" si="0"/>
        <v>0</v>
      </c>
      <c r="K24" s="256">
        <f t="shared" si="0"/>
        <v>0</v>
      </c>
      <c r="L24" s="256">
        <f t="shared" si="0"/>
        <v>11.228</v>
      </c>
      <c r="M24" s="256">
        <f t="shared" si="0"/>
        <v>0</v>
      </c>
      <c r="N24" s="256">
        <f t="shared" si="0"/>
        <v>0</v>
      </c>
      <c r="O24" s="256">
        <f t="shared" si="0"/>
        <v>0</v>
      </c>
      <c r="P24" s="256">
        <f t="shared" si="0"/>
        <v>0</v>
      </c>
      <c r="Q24" s="256">
        <f t="shared" si="0"/>
        <v>0</v>
      </c>
      <c r="R24" s="256">
        <f t="shared" si="0"/>
        <v>0</v>
      </c>
      <c r="S24" s="256">
        <f t="shared" si="0"/>
        <v>0</v>
      </c>
      <c r="T24" s="256">
        <f t="shared" si="0"/>
        <v>0</v>
      </c>
      <c r="U24" s="256">
        <f t="shared" si="0"/>
        <v>0</v>
      </c>
      <c r="V24" s="256">
        <f t="shared" si="0"/>
        <v>0</v>
      </c>
      <c r="W24" s="256">
        <f t="shared" si="0"/>
        <v>0</v>
      </c>
      <c r="X24" s="256">
        <f t="shared" si="0"/>
        <v>0</v>
      </c>
      <c r="Y24" s="256">
        <f t="shared" si="0"/>
        <v>0</v>
      </c>
      <c r="Z24" s="256">
        <f t="shared" si="0"/>
        <v>0</v>
      </c>
      <c r="AA24" s="256">
        <f t="shared" si="0"/>
        <v>0</v>
      </c>
      <c r="AB24" s="256">
        <f t="shared" si="0"/>
        <v>0</v>
      </c>
      <c r="AC24" s="256">
        <f t="shared" si="0"/>
        <v>0</v>
      </c>
      <c r="AD24" s="256">
        <f t="shared" si="0"/>
        <v>0</v>
      </c>
      <c r="AE24" s="256">
        <f t="shared" si="0"/>
        <v>0</v>
      </c>
      <c r="AF24" s="256">
        <f>SUM(AF25:AF29)</f>
        <v>11.228</v>
      </c>
      <c r="AG24" s="256">
        <f>SUM(AG25:AG29)</f>
        <v>11.228</v>
      </c>
    </row>
    <row r="25" spans="1:36" ht="24" customHeight="1" x14ac:dyDescent="0.25">
      <c r="A25" s="68" t="s">
        <v>190</v>
      </c>
      <c r="B25" s="45" t="s">
        <v>189</v>
      </c>
      <c r="C25" s="255">
        <f>G25+AF25</f>
        <v>0</v>
      </c>
      <c r="D25" s="255">
        <f t="shared" ref="D25:D29" si="1">AG25</f>
        <v>0</v>
      </c>
      <c r="E25" s="255">
        <v>0</v>
      </c>
      <c r="F25" s="255">
        <v>0</v>
      </c>
      <c r="G25" s="245"/>
      <c r="H25" s="255">
        <v>0</v>
      </c>
      <c r="I25" s="255">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5">
        <v>0</v>
      </c>
      <c r="AC25" s="255">
        <v>0</v>
      </c>
      <c r="AD25" s="255">
        <v>0</v>
      </c>
      <c r="AE25" s="255">
        <v>0</v>
      </c>
      <c r="AF25" s="255">
        <f t="shared" ref="AF25:AF26" si="2">H25+L25+P25+T25+X25+AB25</f>
        <v>0</v>
      </c>
      <c r="AG25" s="255">
        <f t="shared" ref="AG25:AG26" si="3">J25+L25+P25+T25+X25+AB25</f>
        <v>0</v>
      </c>
    </row>
    <row r="26" spans="1:36" x14ac:dyDescent="0.25">
      <c r="A26" s="68" t="s">
        <v>188</v>
      </c>
      <c r="B26" s="45" t="s">
        <v>187</v>
      </c>
      <c r="C26" s="255">
        <f t="shared" ref="C26:C29" si="4">G26+AF26</f>
        <v>0</v>
      </c>
      <c r="D26" s="255">
        <f t="shared" si="1"/>
        <v>0</v>
      </c>
      <c r="E26" s="255">
        <v>0</v>
      </c>
      <c r="F26" s="255">
        <v>0</v>
      </c>
      <c r="G26" s="245"/>
      <c r="H26" s="255">
        <v>0</v>
      </c>
      <c r="I26" s="255">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5">
        <v>0</v>
      </c>
      <c r="AC26" s="255">
        <v>0</v>
      </c>
      <c r="AD26" s="255">
        <v>0</v>
      </c>
      <c r="AE26" s="255">
        <v>0</v>
      </c>
      <c r="AF26" s="255">
        <f t="shared" si="2"/>
        <v>0</v>
      </c>
      <c r="AG26" s="255">
        <f t="shared" si="3"/>
        <v>0</v>
      </c>
    </row>
    <row r="27" spans="1:36" ht="31.5" x14ac:dyDescent="0.25">
      <c r="A27" s="68" t="s">
        <v>186</v>
      </c>
      <c r="B27" s="45" t="s">
        <v>460</v>
      </c>
      <c r="C27" s="255">
        <f t="shared" si="4"/>
        <v>11.228</v>
      </c>
      <c r="D27" s="255">
        <f t="shared" si="1"/>
        <v>11.228</v>
      </c>
      <c r="E27" s="255">
        <v>0</v>
      </c>
      <c r="F27" s="255">
        <v>0</v>
      </c>
      <c r="G27" s="247"/>
      <c r="H27" s="255">
        <v>0</v>
      </c>
      <c r="I27" s="255">
        <v>0</v>
      </c>
      <c r="J27" s="255">
        <v>0</v>
      </c>
      <c r="K27" s="255">
        <v>0</v>
      </c>
      <c r="L27" s="255">
        <v>11.228</v>
      </c>
      <c r="M27" s="255">
        <v>0</v>
      </c>
      <c r="N27" s="255">
        <v>0</v>
      </c>
      <c r="O27" s="255">
        <v>0</v>
      </c>
      <c r="P27" s="255">
        <v>0</v>
      </c>
      <c r="Q27" s="255">
        <v>0</v>
      </c>
      <c r="R27" s="255">
        <v>0</v>
      </c>
      <c r="S27" s="255">
        <v>0</v>
      </c>
      <c r="T27" s="255">
        <v>0</v>
      </c>
      <c r="U27" s="255">
        <v>0</v>
      </c>
      <c r="V27" s="255">
        <v>0</v>
      </c>
      <c r="W27" s="255">
        <v>0</v>
      </c>
      <c r="X27" s="255">
        <v>0</v>
      </c>
      <c r="Y27" s="255">
        <v>0</v>
      </c>
      <c r="Z27" s="255">
        <v>0</v>
      </c>
      <c r="AA27" s="255">
        <v>0</v>
      </c>
      <c r="AB27" s="255">
        <v>0</v>
      </c>
      <c r="AC27" s="255">
        <v>0</v>
      </c>
      <c r="AD27" s="255">
        <v>0</v>
      </c>
      <c r="AE27" s="255">
        <v>0</v>
      </c>
      <c r="AF27" s="255">
        <f>H27+L27+P27+T27+X27+AB27</f>
        <v>11.228</v>
      </c>
      <c r="AG27" s="255">
        <f>J27+L27+P27+T27+X27+AB27</f>
        <v>11.228</v>
      </c>
    </row>
    <row r="28" spans="1:36" x14ac:dyDescent="0.25">
      <c r="A28" s="68" t="s">
        <v>185</v>
      </c>
      <c r="B28" s="45" t="s">
        <v>184</v>
      </c>
      <c r="C28" s="255">
        <f t="shared" si="4"/>
        <v>0</v>
      </c>
      <c r="D28" s="255">
        <f t="shared" si="1"/>
        <v>0</v>
      </c>
      <c r="E28" s="255">
        <v>0</v>
      </c>
      <c r="F28" s="255">
        <v>0</v>
      </c>
      <c r="G28" s="248"/>
      <c r="H28" s="255">
        <v>0</v>
      </c>
      <c r="I28" s="255">
        <v>0</v>
      </c>
      <c r="J28" s="255">
        <v>0</v>
      </c>
      <c r="K28" s="255">
        <v>0</v>
      </c>
      <c r="L28" s="255">
        <v>0</v>
      </c>
      <c r="M28" s="255">
        <v>0</v>
      </c>
      <c r="N28" s="255">
        <v>0</v>
      </c>
      <c r="O28" s="255">
        <v>0</v>
      </c>
      <c r="P28" s="255">
        <v>0</v>
      </c>
      <c r="Q28" s="255">
        <v>0</v>
      </c>
      <c r="R28" s="255">
        <v>0</v>
      </c>
      <c r="S28" s="255">
        <v>0</v>
      </c>
      <c r="T28" s="255">
        <v>0</v>
      </c>
      <c r="U28" s="255">
        <v>0</v>
      </c>
      <c r="V28" s="255">
        <v>0</v>
      </c>
      <c r="W28" s="255">
        <v>0</v>
      </c>
      <c r="X28" s="255">
        <v>0</v>
      </c>
      <c r="Y28" s="255">
        <v>0</v>
      </c>
      <c r="Z28" s="255">
        <v>0</v>
      </c>
      <c r="AA28" s="255">
        <v>0</v>
      </c>
      <c r="AB28" s="255">
        <v>0</v>
      </c>
      <c r="AC28" s="255">
        <v>0</v>
      </c>
      <c r="AD28" s="255">
        <v>0</v>
      </c>
      <c r="AE28" s="255">
        <v>0</v>
      </c>
      <c r="AF28" s="255">
        <f t="shared" ref="AF28:AF29" si="5">H28+L28+P28+T28+X28+AB28</f>
        <v>0</v>
      </c>
      <c r="AG28" s="255">
        <f t="shared" ref="AG28:AG29" si="6">J28+L28+P28+T28+X28+AB28</f>
        <v>0</v>
      </c>
    </row>
    <row r="29" spans="1:36" x14ac:dyDescent="0.25">
      <c r="A29" s="68" t="s">
        <v>183</v>
      </c>
      <c r="B29" s="72" t="s">
        <v>182</v>
      </c>
      <c r="C29" s="255">
        <f t="shared" si="4"/>
        <v>0</v>
      </c>
      <c r="D29" s="255">
        <f t="shared" si="1"/>
        <v>0</v>
      </c>
      <c r="E29" s="255">
        <v>0</v>
      </c>
      <c r="F29" s="255">
        <v>0</v>
      </c>
      <c r="G29" s="248"/>
      <c r="H29" s="255">
        <v>0</v>
      </c>
      <c r="I29" s="255">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5">
        <v>0</v>
      </c>
      <c r="AC29" s="255">
        <v>0</v>
      </c>
      <c r="AD29" s="255">
        <v>0</v>
      </c>
      <c r="AE29" s="255">
        <v>0</v>
      </c>
      <c r="AF29" s="255">
        <f t="shared" si="5"/>
        <v>0</v>
      </c>
      <c r="AG29" s="255">
        <f t="shared" si="6"/>
        <v>0</v>
      </c>
    </row>
    <row r="30" spans="1:36" ht="47.25" x14ac:dyDescent="0.25">
      <c r="A30" s="71" t="s">
        <v>63</v>
      </c>
      <c r="B30" s="70" t="s">
        <v>181</v>
      </c>
      <c r="C30" s="256">
        <f t="shared" ref="C30:D30" si="7">SUM(C31:C34)</f>
        <v>9.3566666666666674</v>
      </c>
      <c r="D30" s="256">
        <f t="shared" si="7"/>
        <v>9.3566666666666674</v>
      </c>
      <c r="E30" s="256">
        <f t="shared" ref="E30:K30" si="8">SUM(E31:E34)</f>
        <v>0</v>
      </c>
      <c r="F30" s="256">
        <f t="shared" si="8"/>
        <v>0</v>
      </c>
      <c r="G30" s="256">
        <f t="shared" si="8"/>
        <v>0</v>
      </c>
      <c r="H30" s="256">
        <f t="shared" si="8"/>
        <v>0</v>
      </c>
      <c r="I30" s="256">
        <f t="shared" si="8"/>
        <v>0</v>
      </c>
      <c r="J30" s="256">
        <f t="shared" si="8"/>
        <v>0</v>
      </c>
      <c r="K30" s="256">
        <f t="shared" si="8"/>
        <v>0</v>
      </c>
      <c r="L30" s="256">
        <f t="shared" ref="L30:T30" si="9">SUM(L31:L34)</f>
        <v>9.3566666666666674</v>
      </c>
      <c r="M30" s="256">
        <f t="shared" si="9"/>
        <v>0</v>
      </c>
      <c r="N30" s="256">
        <f t="shared" si="9"/>
        <v>0</v>
      </c>
      <c r="O30" s="256">
        <f t="shared" si="9"/>
        <v>0</v>
      </c>
      <c r="P30" s="256">
        <f t="shared" si="9"/>
        <v>0</v>
      </c>
      <c r="Q30" s="256">
        <f t="shared" si="9"/>
        <v>0</v>
      </c>
      <c r="R30" s="256">
        <f t="shared" si="9"/>
        <v>0</v>
      </c>
      <c r="S30" s="256">
        <f t="shared" si="9"/>
        <v>0</v>
      </c>
      <c r="T30" s="256">
        <f t="shared" si="9"/>
        <v>0</v>
      </c>
      <c r="U30" s="256">
        <f>SUM(U31:U34)</f>
        <v>0</v>
      </c>
      <c r="V30" s="256">
        <f t="shared" ref="V30:AE30" si="10">SUM(V31:V34)</f>
        <v>0</v>
      </c>
      <c r="W30" s="256">
        <f t="shared" si="10"/>
        <v>0</v>
      </c>
      <c r="X30" s="256">
        <f t="shared" si="10"/>
        <v>0</v>
      </c>
      <c r="Y30" s="256">
        <f t="shared" si="10"/>
        <v>0</v>
      </c>
      <c r="Z30" s="256">
        <f t="shared" si="10"/>
        <v>0</v>
      </c>
      <c r="AA30" s="256">
        <f t="shared" si="10"/>
        <v>0</v>
      </c>
      <c r="AB30" s="256">
        <f t="shared" si="10"/>
        <v>0</v>
      </c>
      <c r="AC30" s="256">
        <f t="shared" si="10"/>
        <v>0</v>
      </c>
      <c r="AD30" s="256">
        <f t="shared" si="10"/>
        <v>0</v>
      </c>
      <c r="AE30" s="256">
        <f t="shared" si="10"/>
        <v>0</v>
      </c>
      <c r="AF30" s="256">
        <f>SUM(AF31:AF34)</f>
        <v>9.3566666666666674</v>
      </c>
      <c r="AG30" s="256">
        <f>SUM(AG31:AG34)</f>
        <v>9.3566666666666674</v>
      </c>
    </row>
    <row r="31" spans="1:36" x14ac:dyDescent="0.25">
      <c r="A31" s="71" t="s">
        <v>180</v>
      </c>
      <c r="B31" s="45" t="s">
        <v>179</v>
      </c>
      <c r="C31" s="255">
        <f t="shared" ref="C31:C34" si="11">G31+AF31</f>
        <v>0</v>
      </c>
      <c r="D31" s="255">
        <f>AG31</f>
        <v>0</v>
      </c>
      <c r="E31" s="255">
        <v>0</v>
      </c>
      <c r="F31" s="255">
        <v>0</v>
      </c>
      <c r="G31" s="247"/>
      <c r="H31" s="255">
        <v>0</v>
      </c>
      <c r="I31" s="255">
        <v>0</v>
      </c>
      <c r="J31" s="255">
        <v>0</v>
      </c>
      <c r="K31" s="255">
        <v>0</v>
      </c>
      <c r="L31" s="255">
        <v>0</v>
      </c>
      <c r="M31" s="255">
        <v>0</v>
      </c>
      <c r="N31" s="255">
        <v>0</v>
      </c>
      <c r="O31" s="255">
        <v>0</v>
      </c>
      <c r="P31" s="255">
        <v>0</v>
      </c>
      <c r="Q31" s="255">
        <v>0</v>
      </c>
      <c r="R31" s="255">
        <v>0</v>
      </c>
      <c r="S31" s="255">
        <v>0</v>
      </c>
      <c r="T31" s="255">
        <v>0</v>
      </c>
      <c r="U31" s="255">
        <v>0</v>
      </c>
      <c r="V31" s="255">
        <v>0</v>
      </c>
      <c r="W31" s="255">
        <v>0</v>
      </c>
      <c r="X31" s="255">
        <v>0</v>
      </c>
      <c r="Y31" s="255">
        <v>0</v>
      </c>
      <c r="Z31" s="255">
        <v>0</v>
      </c>
      <c r="AA31" s="255">
        <v>0</v>
      </c>
      <c r="AB31" s="255">
        <v>0</v>
      </c>
      <c r="AC31" s="255">
        <v>0</v>
      </c>
      <c r="AD31" s="255">
        <v>0</v>
      </c>
      <c r="AE31" s="255">
        <v>0</v>
      </c>
      <c r="AF31" s="255">
        <f t="shared" ref="AF31:AF34" si="12">H31+L31+P31+T31+X31+AB31</f>
        <v>0</v>
      </c>
      <c r="AG31" s="255">
        <f t="shared" ref="AG31:AG34" si="13">J31+L31+P31+T31+X31+AB31</f>
        <v>0</v>
      </c>
    </row>
    <row r="32" spans="1:36" ht="31.5" x14ac:dyDescent="0.25">
      <c r="A32" s="71" t="s">
        <v>178</v>
      </c>
      <c r="B32" s="45" t="s">
        <v>177</v>
      </c>
      <c r="C32" s="255">
        <f t="shared" si="11"/>
        <v>0</v>
      </c>
      <c r="D32" s="255">
        <f t="shared" ref="D32:D34" si="14">AG32</f>
        <v>0</v>
      </c>
      <c r="E32" s="255">
        <v>0</v>
      </c>
      <c r="F32" s="255">
        <v>0</v>
      </c>
      <c r="G32" s="247"/>
      <c r="H32" s="255">
        <v>0</v>
      </c>
      <c r="I32" s="255">
        <v>0</v>
      </c>
      <c r="J32" s="255">
        <v>0</v>
      </c>
      <c r="K32" s="255">
        <v>0</v>
      </c>
      <c r="L32" s="255">
        <v>0</v>
      </c>
      <c r="M32" s="255">
        <v>0</v>
      </c>
      <c r="N32" s="255">
        <v>0</v>
      </c>
      <c r="O32" s="255">
        <v>0</v>
      </c>
      <c r="P32" s="255">
        <v>0</v>
      </c>
      <c r="Q32" s="255">
        <v>0</v>
      </c>
      <c r="R32" s="255">
        <v>0</v>
      </c>
      <c r="S32" s="255">
        <v>0</v>
      </c>
      <c r="T32" s="255">
        <v>0</v>
      </c>
      <c r="U32" s="255">
        <v>0</v>
      </c>
      <c r="V32" s="255">
        <v>0</v>
      </c>
      <c r="W32" s="255">
        <v>0</v>
      </c>
      <c r="X32" s="255">
        <v>0</v>
      </c>
      <c r="Y32" s="255">
        <v>0</v>
      </c>
      <c r="Z32" s="255">
        <v>0</v>
      </c>
      <c r="AA32" s="255">
        <v>0</v>
      </c>
      <c r="AB32" s="255">
        <v>0</v>
      </c>
      <c r="AC32" s="255">
        <v>0</v>
      </c>
      <c r="AD32" s="255">
        <v>0</v>
      </c>
      <c r="AE32" s="255">
        <v>0</v>
      </c>
      <c r="AF32" s="255">
        <f t="shared" si="12"/>
        <v>0</v>
      </c>
      <c r="AG32" s="255">
        <f t="shared" si="13"/>
        <v>0</v>
      </c>
    </row>
    <row r="33" spans="1:33" x14ac:dyDescent="0.25">
      <c r="A33" s="71" t="s">
        <v>176</v>
      </c>
      <c r="B33" s="45" t="s">
        <v>175</v>
      </c>
      <c r="C33" s="255">
        <f t="shared" si="11"/>
        <v>9.3566666666666674</v>
      </c>
      <c r="D33" s="255">
        <f t="shared" si="14"/>
        <v>9.3566666666666674</v>
      </c>
      <c r="E33" s="255">
        <v>0</v>
      </c>
      <c r="F33" s="255">
        <v>0</v>
      </c>
      <c r="G33" s="247"/>
      <c r="H33" s="255">
        <v>0</v>
      </c>
      <c r="I33" s="255">
        <v>0</v>
      </c>
      <c r="J33" s="255">
        <v>0</v>
      </c>
      <c r="K33" s="255">
        <v>0</v>
      </c>
      <c r="L33" s="255">
        <f>L27/1.2</f>
        <v>9.3566666666666674</v>
      </c>
      <c r="M33" s="255">
        <v>0</v>
      </c>
      <c r="N33" s="255">
        <v>0</v>
      </c>
      <c r="O33" s="255">
        <v>0</v>
      </c>
      <c r="P33" s="255">
        <v>0</v>
      </c>
      <c r="Q33" s="255">
        <v>0</v>
      </c>
      <c r="R33" s="255">
        <v>0</v>
      </c>
      <c r="S33" s="255">
        <v>0</v>
      </c>
      <c r="T33" s="255">
        <v>0</v>
      </c>
      <c r="U33" s="255">
        <v>0</v>
      </c>
      <c r="V33" s="255">
        <v>0</v>
      </c>
      <c r="W33" s="255">
        <v>0</v>
      </c>
      <c r="X33" s="255">
        <v>0</v>
      </c>
      <c r="Y33" s="255">
        <v>0</v>
      </c>
      <c r="Z33" s="255">
        <v>0</v>
      </c>
      <c r="AA33" s="255">
        <v>0</v>
      </c>
      <c r="AB33" s="255">
        <v>0</v>
      </c>
      <c r="AC33" s="255">
        <v>0</v>
      </c>
      <c r="AD33" s="255">
        <v>0</v>
      </c>
      <c r="AE33" s="255">
        <v>0</v>
      </c>
      <c r="AF33" s="255">
        <f t="shared" si="12"/>
        <v>9.3566666666666674</v>
      </c>
      <c r="AG33" s="255">
        <f t="shared" si="13"/>
        <v>9.3566666666666674</v>
      </c>
    </row>
    <row r="34" spans="1:33" x14ac:dyDescent="0.25">
      <c r="A34" s="71" t="s">
        <v>174</v>
      </c>
      <c r="B34" s="45" t="s">
        <v>173</v>
      </c>
      <c r="C34" s="255">
        <f t="shared" si="11"/>
        <v>0</v>
      </c>
      <c r="D34" s="255">
        <f t="shared" si="14"/>
        <v>0</v>
      </c>
      <c r="E34" s="255">
        <v>0</v>
      </c>
      <c r="F34" s="255">
        <v>0</v>
      </c>
      <c r="G34" s="247"/>
      <c r="H34" s="255">
        <v>0</v>
      </c>
      <c r="I34" s="255">
        <v>0</v>
      </c>
      <c r="J34" s="255">
        <v>0</v>
      </c>
      <c r="K34" s="255">
        <v>0</v>
      </c>
      <c r="L34" s="255">
        <v>0</v>
      </c>
      <c r="M34" s="255">
        <v>0</v>
      </c>
      <c r="N34" s="255">
        <v>0</v>
      </c>
      <c r="O34" s="255">
        <v>0</v>
      </c>
      <c r="P34" s="255">
        <v>0</v>
      </c>
      <c r="Q34" s="255">
        <v>0</v>
      </c>
      <c r="R34" s="255">
        <v>0</v>
      </c>
      <c r="S34" s="255">
        <v>0</v>
      </c>
      <c r="T34" s="255">
        <v>0</v>
      </c>
      <c r="U34" s="255">
        <v>0</v>
      </c>
      <c r="V34" s="255">
        <v>0</v>
      </c>
      <c r="W34" s="255">
        <v>0</v>
      </c>
      <c r="X34" s="255">
        <v>0</v>
      </c>
      <c r="Y34" s="255">
        <v>0</v>
      </c>
      <c r="Z34" s="255">
        <v>0</v>
      </c>
      <c r="AA34" s="255">
        <v>0</v>
      </c>
      <c r="AB34" s="255">
        <v>0</v>
      </c>
      <c r="AC34" s="255">
        <v>0</v>
      </c>
      <c r="AD34" s="255">
        <v>0</v>
      </c>
      <c r="AE34" s="255">
        <v>0</v>
      </c>
      <c r="AF34" s="255">
        <f t="shared" si="12"/>
        <v>0</v>
      </c>
      <c r="AG34" s="255">
        <f t="shared" si="13"/>
        <v>0</v>
      </c>
    </row>
    <row r="35" spans="1:33" ht="31.5" x14ac:dyDescent="0.25">
      <c r="A35" s="71" t="s">
        <v>62</v>
      </c>
      <c r="B35" s="70" t="s">
        <v>172</v>
      </c>
      <c r="C35" s="245"/>
      <c r="D35" s="245"/>
      <c r="E35" s="248"/>
      <c r="F35" s="248"/>
      <c r="G35" s="248"/>
      <c r="H35" s="248"/>
      <c r="I35" s="248"/>
      <c r="J35" s="248"/>
      <c r="K35" s="247"/>
      <c r="L35" s="248"/>
      <c r="M35" s="248"/>
      <c r="N35" s="248"/>
      <c r="O35" s="247"/>
      <c r="P35" s="248"/>
      <c r="Q35" s="248"/>
      <c r="R35" s="248"/>
      <c r="S35" s="247"/>
      <c r="T35" s="248"/>
      <c r="U35" s="248"/>
      <c r="V35" s="248"/>
      <c r="W35" s="247"/>
      <c r="X35" s="248"/>
      <c r="Y35" s="248"/>
      <c r="Z35" s="248"/>
      <c r="AA35" s="247"/>
      <c r="AB35" s="248"/>
      <c r="AC35" s="248"/>
      <c r="AD35" s="248"/>
      <c r="AE35" s="247"/>
      <c r="AF35" s="247"/>
      <c r="AG35" s="246"/>
    </row>
    <row r="36" spans="1:33" ht="31.5" x14ac:dyDescent="0.25">
      <c r="A36" s="68" t="s">
        <v>171</v>
      </c>
      <c r="B36" s="67" t="s">
        <v>170</v>
      </c>
      <c r="C36" s="255">
        <f t="shared" ref="C36:C42" si="15">G36+AF36</f>
        <v>0</v>
      </c>
      <c r="D36" s="257">
        <f t="shared" ref="D36:D64" si="16">AG36</f>
        <v>0</v>
      </c>
      <c r="E36" s="65"/>
      <c r="F36" s="65"/>
      <c r="G36" s="65"/>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257">
        <v>0</v>
      </c>
      <c r="AC36" s="257">
        <v>0</v>
      </c>
      <c r="AD36" s="257">
        <v>0</v>
      </c>
      <c r="AE36" s="257">
        <v>0</v>
      </c>
      <c r="AF36" s="255">
        <f t="shared" ref="AF36:AF64" si="17">H36+L36+P36+T36+X36+AB36</f>
        <v>0</v>
      </c>
      <c r="AG36" s="257">
        <f>J36+L36+P36+T36+X36+AB36</f>
        <v>0</v>
      </c>
    </row>
    <row r="37" spans="1:33" x14ac:dyDescent="0.25">
      <c r="A37" s="68" t="s">
        <v>169</v>
      </c>
      <c r="B37" s="67" t="s">
        <v>159</v>
      </c>
      <c r="C37" s="255">
        <f t="shared" si="15"/>
        <v>0</v>
      </c>
      <c r="D37" s="257">
        <f t="shared" si="16"/>
        <v>0</v>
      </c>
      <c r="E37" s="224"/>
      <c r="F37" s="45"/>
      <c r="G37" s="224"/>
      <c r="H37" s="257">
        <v>0</v>
      </c>
      <c r="I37" s="257">
        <v>0</v>
      </c>
      <c r="J37" s="257">
        <v>0</v>
      </c>
      <c r="K37" s="257">
        <v>0</v>
      </c>
      <c r="L37" s="257">
        <v>0</v>
      </c>
      <c r="M37" s="257">
        <v>0</v>
      </c>
      <c r="N37" s="257">
        <v>0</v>
      </c>
      <c r="O37" s="257">
        <v>0</v>
      </c>
      <c r="P37" s="257">
        <v>0</v>
      </c>
      <c r="Q37" s="257">
        <v>0</v>
      </c>
      <c r="R37" s="257">
        <v>0</v>
      </c>
      <c r="S37" s="257">
        <v>0</v>
      </c>
      <c r="T37" s="257">
        <v>0</v>
      </c>
      <c r="U37" s="257">
        <v>0</v>
      </c>
      <c r="V37" s="257">
        <v>0</v>
      </c>
      <c r="W37" s="257">
        <v>0</v>
      </c>
      <c r="X37" s="257">
        <v>0</v>
      </c>
      <c r="Y37" s="257">
        <v>0</v>
      </c>
      <c r="Z37" s="257">
        <v>0</v>
      </c>
      <c r="AA37" s="257">
        <v>0</v>
      </c>
      <c r="AB37" s="257">
        <v>0</v>
      </c>
      <c r="AC37" s="257">
        <v>0</v>
      </c>
      <c r="AD37" s="257">
        <v>0</v>
      </c>
      <c r="AE37" s="257">
        <v>0</v>
      </c>
      <c r="AF37" s="255">
        <f t="shared" si="17"/>
        <v>0</v>
      </c>
      <c r="AG37" s="257">
        <f t="shared" ref="AG37:AG64" si="18">J37+L37+P37+T37+X37+AB37</f>
        <v>0</v>
      </c>
    </row>
    <row r="38" spans="1:33" x14ac:dyDescent="0.25">
      <c r="A38" s="68" t="s">
        <v>168</v>
      </c>
      <c r="B38" s="67" t="s">
        <v>157</v>
      </c>
      <c r="C38" s="255">
        <f t="shared" si="15"/>
        <v>0</v>
      </c>
      <c r="D38" s="257">
        <f t="shared" si="16"/>
        <v>0</v>
      </c>
      <c r="E38" s="65"/>
      <c r="F38" s="65"/>
      <c r="G38" s="65"/>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257">
        <v>0</v>
      </c>
      <c r="AC38" s="257">
        <v>0</v>
      </c>
      <c r="AD38" s="257">
        <v>0</v>
      </c>
      <c r="AE38" s="257">
        <v>0</v>
      </c>
      <c r="AF38" s="255">
        <f t="shared" si="17"/>
        <v>0</v>
      </c>
      <c r="AG38" s="257">
        <f t="shared" si="18"/>
        <v>0</v>
      </c>
    </row>
    <row r="39" spans="1:33" ht="31.5" x14ac:dyDescent="0.25">
      <c r="A39" s="68" t="s">
        <v>167</v>
      </c>
      <c r="B39" s="45" t="s">
        <v>155</v>
      </c>
      <c r="C39" s="255">
        <f t="shared" si="15"/>
        <v>0</v>
      </c>
      <c r="D39" s="257">
        <f t="shared" si="16"/>
        <v>0</v>
      </c>
      <c r="E39" s="65"/>
      <c r="F39" s="65"/>
      <c r="G39" s="65"/>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257">
        <v>0</v>
      </c>
      <c r="AC39" s="257">
        <v>0</v>
      </c>
      <c r="AD39" s="257">
        <v>0</v>
      </c>
      <c r="AE39" s="257">
        <v>0</v>
      </c>
      <c r="AF39" s="255">
        <f t="shared" si="17"/>
        <v>0</v>
      </c>
      <c r="AG39" s="257">
        <f t="shared" si="18"/>
        <v>0</v>
      </c>
    </row>
    <row r="40" spans="1:33" ht="31.5" x14ac:dyDescent="0.25">
      <c r="A40" s="68" t="s">
        <v>166</v>
      </c>
      <c r="B40" s="45" t="s">
        <v>153</v>
      </c>
      <c r="C40" s="255">
        <f t="shared" si="15"/>
        <v>0</v>
      </c>
      <c r="D40" s="257">
        <f t="shared" si="16"/>
        <v>0</v>
      </c>
      <c r="E40" s="65"/>
      <c r="F40" s="65"/>
      <c r="G40" s="65"/>
      <c r="H40" s="257">
        <v>0</v>
      </c>
      <c r="I40" s="257">
        <v>0</v>
      </c>
      <c r="J40" s="257">
        <v>0</v>
      </c>
      <c r="K40" s="257">
        <v>0</v>
      </c>
      <c r="L40" s="257">
        <v>0</v>
      </c>
      <c r="M40" s="257">
        <v>0</v>
      </c>
      <c r="N40" s="257">
        <v>0</v>
      </c>
      <c r="O40" s="257">
        <v>0</v>
      </c>
      <c r="P40" s="257">
        <v>0</v>
      </c>
      <c r="Q40" s="257">
        <v>0</v>
      </c>
      <c r="R40" s="257">
        <v>0</v>
      </c>
      <c r="S40" s="257">
        <v>0</v>
      </c>
      <c r="T40" s="257">
        <v>0</v>
      </c>
      <c r="U40" s="257">
        <v>0</v>
      </c>
      <c r="V40" s="257">
        <v>0</v>
      </c>
      <c r="W40" s="257">
        <v>0</v>
      </c>
      <c r="X40" s="257">
        <v>0</v>
      </c>
      <c r="Y40" s="257">
        <v>0</v>
      </c>
      <c r="Z40" s="257">
        <v>0</v>
      </c>
      <c r="AA40" s="257">
        <v>0</v>
      </c>
      <c r="AB40" s="257">
        <v>0</v>
      </c>
      <c r="AC40" s="257">
        <v>0</v>
      </c>
      <c r="AD40" s="257">
        <v>0</v>
      </c>
      <c r="AE40" s="257">
        <v>0</v>
      </c>
      <c r="AF40" s="255">
        <f t="shared" si="17"/>
        <v>0</v>
      </c>
      <c r="AG40" s="257">
        <f t="shared" si="18"/>
        <v>0</v>
      </c>
    </row>
    <row r="41" spans="1:33" x14ac:dyDescent="0.25">
      <c r="A41" s="68" t="s">
        <v>165</v>
      </c>
      <c r="B41" s="45" t="s">
        <v>151</v>
      </c>
      <c r="C41" s="255">
        <f t="shared" si="15"/>
        <v>0</v>
      </c>
      <c r="D41" s="257">
        <f t="shared" si="16"/>
        <v>0</v>
      </c>
      <c r="E41" s="65"/>
      <c r="F41" s="65"/>
      <c r="G41" s="65"/>
      <c r="H41" s="257">
        <v>0</v>
      </c>
      <c r="I41" s="257">
        <v>0</v>
      </c>
      <c r="J41" s="257">
        <v>0</v>
      </c>
      <c r="K41" s="257">
        <v>0</v>
      </c>
      <c r="L41" s="257">
        <v>0</v>
      </c>
      <c r="M41" s="257">
        <v>0</v>
      </c>
      <c r="N41" s="257">
        <v>0</v>
      </c>
      <c r="O41" s="257">
        <v>0</v>
      </c>
      <c r="P41" s="257">
        <v>0</v>
      </c>
      <c r="Q41" s="257">
        <v>0</v>
      </c>
      <c r="R41" s="257">
        <v>0</v>
      </c>
      <c r="S41" s="257">
        <v>0</v>
      </c>
      <c r="T41" s="257">
        <v>0</v>
      </c>
      <c r="U41" s="257">
        <v>0</v>
      </c>
      <c r="V41" s="257">
        <v>0</v>
      </c>
      <c r="W41" s="257">
        <v>0</v>
      </c>
      <c r="X41" s="257">
        <v>0</v>
      </c>
      <c r="Y41" s="257">
        <v>0</v>
      </c>
      <c r="Z41" s="257">
        <v>0</v>
      </c>
      <c r="AA41" s="257">
        <v>0</v>
      </c>
      <c r="AB41" s="257">
        <v>0</v>
      </c>
      <c r="AC41" s="257">
        <v>0</v>
      </c>
      <c r="AD41" s="257">
        <v>0</v>
      </c>
      <c r="AE41" s="257">
        <v>0</v>
      </c>
      <c r="AF41" s="255">
        <f t="shared" si="17"/>
        <v>0</v>
      </c>
      <c r="AG41" s="257">
        <f t="shared" si="18"/>
        <v>0</v>
      </c>
    </row>
    <row r="42" spans="1:33" ht="18.75" x14ac:dyDescent="0.25">
      <c r="A42" s="68" t="s">
        <v>164</v>
      </c>
      <c r="B42" s="67" t="s">
        <v>149</v>
      </c>
      <c r="C42" s="255">
        <f t="shared" si="15"/>
        <v>0</v>
      </c>
      <c r="D42" s="259">
        <f t="shared" si="16"/>
        <v>0</v>
      </c>
      <c r="E42" s="65"/>
      <c r="F42" s="65"/>
      <c r="G42" s="65"/>
      <c r="H42" s="259">
        <v>0</v>
      </c>
      <c r="I42" s="259">
        <v>0</v>
      </c>
      <c r="J42" s="259">
        <v>0</v>
      </c>
      <c r="K42" s="259">
        <v>0</v>
      </c>
      <c r="L42" s="259">
        <v>0</v>
      </c>
      <c r="M42" s="259">
        <v>0</v>
      </c>
      <c r="N42" s="259">
        <v>0</v>
      </c>
      <c r="O42" s="259">
        <v>0</v>
      </c>
      <c r="P42" s="259">
        <v>0</v>
      </c>
      <c r="Q42" s="259">
        <v>0</v>
      </c>
      <c r="R42" s="259">
        <v>0</v>
      </c>
      <c r="S42" s="259">
        <v>0</v>
      </c>
      <c r="T42" s="259">
        <v>0</v>
      </c>
      <c r="U42" s="259">
        <v>0</v>
      </c>
      <c r="V42" s="259">
        <v>0</v>
      </c>
      <c r="W42" s="259">
        <v>0</v>
      </c>
      <c r="X42" s="259">
        <v>0</v>
      </c>
      <c r="Y42" s="259">
        <v>0</v>
      </c>
      <c r="Z42" s="259">
        <v>0</v>
      </c>
      <c r="AA42" s="259">
        <v>0</v>
      </c>
      <c r="AB42" s="259">
        <v>0</v>
      </c>
      <c r="AC42" s="259">
        <v>0</v>
      </c>
      <c r="AD42" s="259">
        <v>0</v>
      </c>
      <c r="AE42" s="259">
        <v>0</v>
      </c>
      <c r="AF42" s="255">
        <f t="shared" si="17"/>
        <v>0</v>
      </c>
      <c r="AG42" s="259">
        <f t="shared" si="18"/>
        <v>0</v>
      </c>
    </row>
    <row r="43" spans="1:33" x14ac:dyDescent="0.25">
      <c r="A43" s="71" t="s">
        <v>61</v>
      </c>
      <c r="B43" s="70" t="s">
        <v>163</v>
      </c>
      <c r="C43" s="70"/>
      <c r="D43" s="258"/>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255">
        <f t="shared" si="17"/>
        <v>0</v>
      </c>
      <c r="AG43" s="255"/>
    </row>
    <row r="44" spans="1:33" x14ac:dyDescent="0.25">
      <c r="A44" s="68" t="s">
        <v>162</v>
      </c>
      <c r="B44" s="45" t="s">
        <v>161</v>
      </c>
      <c r="C44" s="255">
        <f t="shared" ref="C44:C50" si="19">G44+AF44</f>
        <v>0</v>
      </c>
      <c r="D44" s="257">
        <f t="shared" si="16"/>
        <v>0</v>
      </c>
      <c r="E44" s="65"/>
      <c r="F44" s="65"/>
      <c r="G44" s="65"/>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257">
        <v>0</v>
      </c>
      <c r="AC44" s="257">
        <v>0</v>
      </c>
      <c r="AD44" s="257">
        <v>0</v>
      </c>
      <c r="AE44" s="257">
        <v>0</v>
      </c>
      <c r="AF44" s="255">
        <f t="shared" si="17"/>
        <v>0</v>
      </c>
      <c r="AG44" s="257">
        <f t="shared" si="18"/>
        <v>0</v>
      </c>
    </row>
    <row r="45" spans="1:33" x14ac:dyDescent="0.25">
      <c r="A45" s="68" t="s">
        <v>160</v>
      </c>
      <c r="B45" s="45" t="s">
        <v>159</v>
      </c>
      <c r="C45" s="255">
        <f t="shared" si="19"/>
        <v>0</v>
      </c>
      <c r="D45" s="257">
        <f t="shared" si="16"/>
        <v>0</v>
      </c>
      <c r="E45" s="224"/>
      <c r="F45" s="65"/>
      <c r="G45" s="65"/>
      <c r="H45" s="257">
        <v>0</v>
      </c>
      <c r="I45" s="257">
        <v>0</v>
      </c>
      <c r="J45" s="257">
        <v>0</v>
      </c>
      <c r="K45" s="257">
        <v>0</v>
      </c>
      <c r="L45" s="257">
        <v>0</v>
      </c>
      <c r="M45" s="257">
        <v>0</v>
      </c>
      <c r="N45" s="257">
        <v>0</v>
      </c>
      <c r="O45" s="257">
        <v>0</v>
      </c>
      <c r="P45" s="257">
        <v>0</v>
      </c>
      <c r="Q45" s="257">
        <v>0</v>
      </c>
      <c r="R45" s="257">
        <v>0</v>
      </c>
      <c r="S45" s="257">
        <v>0</v>
      </c>
      <c r="T45" s="257">
        <v>0</v>
      </c>
      <c r="U45" s="257">
        <v>0</v>
      </c>
      <c r="V45" s="257">
        <v>0</v>
      </c>
      <c r="W45" s="257">
        <v>0</v>
      </c>
      <c r="X45" s="257">
        <v>0</v>
      </c>
      <c r="Y45" s="257">
        <v>0</v>
      </c>
      <c r="Z45" s="257">
        <v>0</v>
      </c>
      <c r="AA45" s="257">
        <v>0</v>
      </c>
      <c r="AB45" s="257">
        <v>0</v>
      </c>
      <c r="AC45" s="257">
        <v>0</v>
      </c>
      <c r="AD45" s="257">
        <v>0</v>
      </c>
      <c r="AE45" s="257">
        <v>0</v>
      </c>
      <c r="AF45" s="255">
        <f t="shared" si="17"/>
        <v>0</v>
      </c>
      <c r="AG45" s="257">
        <f t="shared" si="18"/>
        <v>0</v>
      </c>
    </row>
    <row r="46" spans="1:33" x14ac:dyDescent="0.25">
      <c r="A46" s="68" t="s">
        <v>158</v>
      </c>
      <c r="B46" s="45" t="s">
        <v>157</v>
      </c>
      <c r="C46" s="255">
        <f t="shared" si="19"/>
        <v>0</v>
      </c>
      <c r="D46" s="257">
        <f t="shared" si="16"/>
        <v>0</v>
      </c>
      <c r="E46" s="65"/>
      <c r="F46" s="65"/>
      <c r="G46" s="65"/>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257">
        <v>0</v>
      </c>
      <c r="AC46" s="257">
        <v>0</v>
      </c>
      <c r="AD46" s="257">
        <v>0</v>
      </c>
      <c r="AE46" s="257">
        <v>0</v>
      </c>
      <c r="AF46" s="255">
        <f t="shared" si="17"/>
        <v>0</v>
      </c>
      <c r="AG46" s="257">
        <f t="shared" si="18"/>
        <v>0</v>
      </c>
    </row>
    <row r="47" spans="1:33" ht="31.5" x14ac:dyDescent="0.25">
      <c r="A47" s="68" t="s">
        <v>156</v>
      </c>
      <c r="B47" s="45" t="s">
        <v>155</v>
      </c>
      <c r="C47" s="255">
        <f t="shared" si="19"/>
        <v>0</v>
      </c>
      <c r="D47" s="257">
        <f t="shared" si="16"/>
        <v>0</v>
      </c>
      <c r="E47" s="65"/>
      <c r="F47" s="65"/>
      <c r="G47" s="65"/>
      <c r="H47" s="257">
        <v>0</v>
      </c>
      <c r="I47" s="257">
        <v>0</v>
      </c>
      <c r="J47" s="257">
        <v>0</v>
      </c>
      <c r="K47" s="257">
        <v>0</v>
      </c>
      <c r="L47" s="257">
        <v>0</v>
      </c>
      <c r="M47" s="257">
        <v>0</v>
      </c>
      <c r="N47" s="257">
        <v>0</v>
      </c>
      <c r="O47" s="257">
        <v>0</v>
      </c>
      <c r="P47" s="257">
        <v>0</v>
      </c>
      <c r="Q47" s="257">
        <v>0</v>
      </c>
      <c r="R47" s="257">
        <v>0</v>
      </c>
      <c r="S47" s="257">
        <v>0</v>
      </c>
      <c r="T47" s="257">
        <v>0</v>
      </c>
      <c r="U47" s="257">
        <v>0</v>
      </c>
      <c r="V47" s="257">
        <v>0</v>
      </c>
      <c r="W47" s="257">
        <v>0</v>
      </c>
      <c r="X47" s="257">
        <v>0</v>
      </c>
      <c r="Y47" s="257">
        <v>0</v>
      </c>
      <c r="Z47" s="257">
        <v>0</v>
      </c>
      <c r="AA47" s="257">
        <v>0</v>
      </c>
      <c r="AB47" s="257">
        <v>0</v>
      </c>
      <c r="AC47" s="257">
        <v>0</v>
      </c>
      <c r="AD47" s="257">
        <v>0</v>
      </c>
      <c r="AE47" s="257">
        <v>0</v>
      </c>
      <c r="AF47" s="255">
        <f t="shared" si="17"/>
        <v>0</v>
      </c>
      <c r="AG47" s="257">
        <f t="shared" si="18"/>
        <v>0</v>
      </c>
    </row>
    <row r="48" spans="1:33" ht="31.5" x14ac:dyDescent="0.25">
      <c r="A48" s="68" t="s">
        <v>154</v>
      </c>
      <c r="B48" s="45" t="s">
        <v>153</v>
      </c>
      <c r="C48" s="255">
        <f t="shared" si="19"/>
        <v>0</v>
      </c>
      <c r="D48" s="257">
        <f t="shared" si="16"/>
        <v>0</v>
      </c>
      <c r="E48" s="65"/>
      <c r="F48" s="65"/>
      <c r="G48" s="65"/>
      <c r="H48" s="257">
        <v>0</v>
      </c>
      <c r="I48" s="257">
        <v>0</v>
      </c>
      <c r="J48" s="257">
        <v>0</v>
      </c>
      <c r="K48" s="257">
        <v>0</v>
      </c>
      <c r="L48" s="257">
        <v>0</v>
      </c>
      <c r="M48" s="257">
        <v>0</v>
      </c>
      <c r="N48" s="257">
        <v>0</v>
      </c>
      <c r="O48" s="257">
        <v>0</v>
      </c>
      <c r="P48" s="257">
        <v>0</v>
      </c>
      <c r="Q48" s="257">
        <v>0</v>
      </c>
      <c r="R48" s="257">
        <v>0</v>
      </c>
      <c r="S48" s="257">
        <v>0</v>
      </c>
      <c r="T48" s="257">
        <v>0</v>
      </c>
      <c r="U48" s="257">
        <v>0</v>
      </c>
      <c r="V48" s="257">
        <v>0</v>
      </c>
      <c r="W48" s="257">
        <v>0</v>
      </c>
      <c r="X48" s="257">
        <v>0</v>
      </c>
      <c r="Y48" s="257">
        <v>0</v>
      </c>
      <c r="Z48" s="257">
        <v>0</v>
      </c>
      <c r="AA48" s="257">
        <v>0</v>
      </c>
      <c r="AB48" s="257">
        <v>0</v>
      </c>
      <c r="AC48" s="257">
        <v>0</v>
      </c>
      <c r="AD48" s="257">
        <v>0</v>
      </c>
      <c r="AE48" s="257">
        <v>0</v>
      </c>
      <c r="AF48" s="255">
        <f t="shared" si="17"/>
        <v>0</v>
      </c>
      <c r="AG48" s="257">
        <f t="shared" si="18"/>
        <v>0</v>
      </c>
    </row>
    <row r="49" spans="1:33" x14ac:dyDescent="0.25">
      <c r="A49" s="68" t="s">
        <v>152</v>
      </c>
      <c r="B49" s="45" t="s">
        <v>151</v>
      </c>
      <c r="C49" s="255">
        <f t="shared" si="19"/>
        <v>0</v>
      </c>
      <c r="D49" s="257">
        <f t="shared" si="16"/>
        <v>0</v>
      </c>
      <c r="E49" s="65"/>
      <c r="F49" s="65"/>
      <c r="G49" s="65"/>
      <c r="H49" s="257">
        <v>0</v>
      </c>
      <c r="I49" s="257">
        <v>0</v>
      </c>
      <c r="J49" s="257">
        <v>0</v>
      </c>
      <c r="K49" s="257">
        <v>0</v>
      </c>
      <c r="L49" s="257">
        <v>0</v>
      </c>
      <c r="M49" s="257">
        <v>0</v>
      </c>
      <c r="N49" s="257">
        <v>0</v>
      </c>
      <c r="O49" s="257">
        <v>0</v>
      </c>
      <c r="P49" s="257">
        <v>0</v>
      </c>
      <c r="Q49" s="257">
        <v>0</v>
      </c>
      <c r="R49" s="257">
        <v>0</v>
      </c>
      <c r="S49" s="257">
        <v>0</v>
      </c>
      <c r="T49" s="257">
        <v>0</v>
      </c>
      <c r="U49" s="257">
        <v>0</v>
      </c>
      <c r="V49" s="257">
        <v>0</v>
      </c>
      <c r="W49" s="257">
        <v>0</v>
      </c>
      <c r="X49" s="257">
        <v>0</v>
      </c>
      <c r="Y49" s="257">
        <v>0</v>
      </c>
      <c r="Z49" s="257">
        <v>0</v>
      </c>
      <c r="AA49" s="257">
        <v>0</v>
      </c>
      <c r="AB49" s="257">
        <v>0</v>
      </c>
      <c r="AC49" s="257">
        <v>0</v>
      </c>
      <c r="AD49" s="257">
        <v>0</v>
      </c>
      <c r="AE49" s="257">
        <v>0</v>
      </c>
      <c r="AF49" s="255">
        <f t="shared" si="17"/>
        <v>0</v>
      </c>
      <c r="AG49" s="257">
        <f t="shared" si="18"/>
        <v>0</v>
      </c>
    </row>
    <row r="50" spans="1:33" ht="18.75" x14ac:dyDescent="0.25">
      <c r="A50" s="68" t="s">
        <v>150</v>
      </c>
      <c r="B50" s="67" t="s">
        <v>149</v>
      </c>
      <c r="C50" s="259">
        <f t="shared" si="19"/>
        <v>0</v>
      </c>
      <c r="D50" s="259">
        <f t="shared" si="16"/>
        <v>0</v>
      </c>
      <c r="E50" s="442"/>
      <c r="F50" s="442"/>
      <c r="G50" s="442"/>
      <c r="H50" s="259">
        <v>0</v>
      </c>
      <c r="I50" s="259">
        <v>0</v>
      </c>
      <c r="J50" s="259">
        <v>0</v>
      </c>
      <c r="K50" s="259">
        <v>0</v>
      </c>
      <c r="L50" s="259">
        <v>0</v>
      </c>
      <c r="M50" s="259">
        <v>0</v>
      </c>
      <c r="N50" s="259">
        <v>0</v>
      </c>
      <c r="O50" s="259">
        <v>0</v>
      </c>
      <c r="P50" s="259">
        <v>0</v>
      </c>
      <c r="Q50" s="259">
        <v>0</v>
      </c>
      <c r="R50" s="259">
        <v>0</v>
      </c>
      <c r="S50" s="259">
        <v>0</v>
      </c>
      <c r="T50" s="259">
        <v>0</v>
      </c>
      <c r="U50" s="259">
        <v>0</v>
      </c>
      <c r="V50" s="259">
        <v>0</v>
      </c>
      <c r="W50" s="259">
        <v>0</v>
      </c>
      <c r="X50" s="259">
        <v>0</v>
      </c>
      <c r="Y50" s="259">
        <v>0</v>
      </c>
      <c r="Z50" s="259">
        <v>0</v>
      </c>
      <c r="AA50" s="259">
        <v>0</v>
      </c>
      <c r="AB50" s="259">
        <v>0</v>
      </c>
      <c r="AC50" s="259">
        <v>0</v>
      </c>
      <c r="AD50" s="259">
        <v>0</v>
      </c>
      <c r="AE50" s="259">
        <v>0</v>
      </c>
      <c r="AF50" s="255">
        <f t="shared" si="17"/>
        <v>0</v>
      </c>
      <c r="AG50" s="259">
        <f t="shared" si="18"/>
        <v>0</v>
      </c>
    </row>
    <row r="51" spans="1:33" ht="35.25" customHeight="1" x14ac:dyDescent="0.25">
      <c r="A51" s="71" t="s">
        <v>59</v>
      </c>
      <c r="B51" s="70" t="s">
        <v>148</v>
      </c>
      <c r="C51" s="224"/>
      <c r="D51" s="224"/>
      <c r="E51" s="209"/>
      <c r="F51" s="209"/>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255">
        <f t="shared" si="17"/>
        <v>0</v>
      </c>
      <c r="AG51" s="255"/>
    </row>
    <row r="52" spans="1:33" x14ac:dyDescent="0.25">
      <c r="A52" s="68" t="s">
        <v>147</v>
      </c>
      <c r="B52" s="45" t="s">
        <v>146</v>
      </c>
      <c r="C52" s="255">
        <f t="shared" ref="C52:C57" si="20">G52+AF52</f>
        <v>9.3566666666666674</v>
      </c>
      <c r="D52" s="255">
        <f t="shared" si="16"/>
        <v>9.3566666666666674</v>
      </c>
      <c r="E52" s="224"/>
      <c r="F52" s="66"/>
      <c r="G52" s="45"/>
      <c r="H52" s="255">
        <v>0</v>
      </c>
      <c r="I52" s="255">
        <v>0</v>
      </c>
      <c r="J52" s="255">
        <v>0</v>
      </c>
      <c r="K52" s="255">
        <v>0</v>
      </c>
      <c r="L52" s="255">
        <f>11.228/1.2</f>
        <v>9.3566666666666674</v>
      </c>
      <c r="M52" s="255">
        <v>0</v>
      </c>
      <c r="N52" s="255">
        <v>0</v>
      </c>
      <c r="O52" s="255">
        <v>0</v>
      </c>
      <c r="P52" s="255">
        <v>0</v>
      </c>
      <c r="Q52" s="255">
        <v>0</v>
      </c>
      <c r="R52" s="255">
        <v>0</v>
      </c>
      <c r="S52" s="255">
        <v>0</v>
      </c>
      <c r="T52" s="255">
        <v>0</v>
      </c>
      <c r="U52" s="255">
        <v>0</v>
      </c>
      <c r="V52" s="255">
        <v>0</v>
      </c>
      <c r="W52" s="255">
        <v>0</v>
      </c>
      <c r="X52" s="255">
        <v>0</v>
      </c>
      <c r="Y52" s="255">
        <v>0</v>
      </c>
      <c r="Z52" s="255">
        <v>0</v>
      </c>
      <c r="AA52" s="255">
        <v>0</v>
      </c>
      <c r="AB52" s="255">
        <f>(X24+AB24)/1.2</f>
        <v>0</v>
      </c>
      <c r="AC52" s="255">
        <v>0</v>
      </c>
      <c r="AD52" s="255">
        <v>0</v>
      </c>
      <c r="AE52" s="255">
        <v>0</v>
      </c>
      <c r="AF52" s="255">
        <f t="shared" si="17"/>
        <v>9.3566666666666674</v>
      </c>
      <c r="AG52" s="255">
        <f t="shared" si="18"/>
        <v>9.3566666666666674</v>
      </c>
    </row>
    <row r="53" spans="1:33" x14ac:dyDescent="0.25">
      <c r="A53" s="68" t="s">
        <v>145</v>
      </c>
      <c r="B53" s="45" t="s">
        <v>139</v>
      </c>
      <c r="C53" s="255">
        <f t="shared" si="20"/>
        <v>0</v>
      </c>
      <c r="D53" s="257">
        <f t="shared" si="16"/>
        <v>0</v>
      </c>
      <c r="E53" s="65"/>
      <c r="F53" s="65"/>
      <c r="G53" s="65"/>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257">
        <v>0</v>
      </c>
      <c r="AC53" s="257">
        <v>0</v>
      </c>
      <c r="AD53" s="257">
        <v>0</v>
      </c>
      <c r="AE53" s="257">
        <v>0</v>
      </c>
      <c r="AF53" s="255">
        <f t="shared" si="17"/>
        <v>0</v>
      </c>
      <c r="AG53" s="257">
        <f t="shared" si="18"/>
        <v>0</v>
      </c>
    </row>
    <row r="54" spans="1:33" x14ac:dyDescent="0.25">
      <c r="A54" s="68" t="s">
        <v>144</v>
      </c>
      <c r="B54" s="67" t="s">
        <v>138</v>
      </c>
      <c r="C54" s="255">
        <f t="shared" si="20"/>
        <v>0</v>
      </c>
      <c r="D54" s="257">
        <f t="shared" si="16"/>
        <v>0</v>
      </c>
      <c r="E54" s="65"/>
      <c r="F54" s="209"/>
      <c r="G54" s="65"/>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5">
        <f t="shared" si="17"/>
        <v>0</v>
      </c>
      <c r="AG54" s="257">
        <f t="shared" si="18"/>
        <v>0</v>
      </c>
    </row>
    <row r="55" spans="1:33" x14ac:dyDescent="0.25">
      <c r="A55" s="68" t="s">
        <v>143</v>
      </c>
      <c r="B55" s="67" t="s">
        <v>137</v>
      </c>
      <c r="C55" s="255">
        <f t="shared" si="20"/>
        <v>0</v>
      </c>
      <c r="D55" s="257">
        <f t="shared" si="16"/>
        <v>0</v>
      </c>
      <c r="E55" s="65"/>
      <c r="F55" s="65"/>
      <c r="G55" s="65"/>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7">
        <v>0</v>
      </c>
      <c r="AC55" s="257">
        <v>0</v>
      </c>
      <c r="AD55" s="257">
        <v>0</v>
      </c>
      <c r="AE55" s="257">
        <v>0</v>
      </c>
      <c r="AF55" s="255">
        <f t="shared" si="17"/>
        <v>0</v>
      </c>
      <c r="AG55" s="257">
        <f t="shared" si="18"/>
        <v>0</v>
      </c>
    </row>
    <row r="56" spans="1:33" x14ac:dyDescent="0.25">
      <c r="A56" s="68" t="s">
        <v>142</v>
      </c>
      <c r="B56" s="67" t="s">
        <v>136</v>
      </c>
      <c r="C56" s="255">
        <f t="shared" si="20"/>
        <v>0</v>
      </c>
      <c r="D56" s="257">
        <f t="shared" si="16"/>
        <v>0</v>
      </c>
      <c r="E56" s="65"/>
      <c r="F56" s="65"/>
      <c r="G56" s="65"/>
      <c r="H56" s="257">
        <v>0</v>
      </c>
      <c r="I56" s="257">
        <v>0</v>
      </c>
      <c r="J56" s="257">
        <v>0</v>
      </c>
      <c r="K56" s="257">
        <v>0</v>
      </c>
      <c r="L56" s="257">
        <v>0</v>
      </c>
      <c r="M56" s="257">
        <v>0</v>
      </c>
      <c r="N56" s="257">
        <v>0</v>
      </c>
      <c r="O56" s="257">
        <v>0</v>
      </c>
      <c r="P56" s="257">
        <v>0</v>
      </c>
      <c r="Q56" s="257">
        <v>0</v>
      </c>
      <c r="R56" s="257">
        <v>0</v>
      </c>
      <c r="S56" s="257">
        <v>0</v>
      </c>
      <c r="T56" s="257">
        <v>0</v>
      </c>
      <c r="U56" s="257">
        <v>0</v>
      </c>
      <c r="V56" s="257">
        <v>0</v>
      </c>
      <c r="W56" s="257">
        <v>0</v>
      </c>
      <c r="X56" s="257">
        <v>0</v>
      </c>
      <c r="Y56" s="257">
        <v>0</v>
      </c>
      <c r="Z56" s="257">
        <v>0</v>
      </c>
      <c r="AA56" s="257">
        <v>0</v>
      </c>
      <c r="AB56" s="257">
        <v>0</v>
      </c>
      <c r="AC56" s="257">
        <v>0</v>
      </c>
      <c r="AD56" s="257">
        <v>0</v>
      </c>
      <c r="AE56" s="257">
        <v>0</v>
      </c>
      <c r="AF56" s="255">
        <f t="shared" si="17"/>
        <v>0</v>
      </c>
      <c r="AG56" s="257">
        <f t="shared" si="18"/>
        <v>0</v>
      </c>
    </row>
    <row r="57" spans="1:33" ht="18.75" x14ac:dyDescent="0.25">
      <c r="A57" s="68" t="s">
        <v>141</v>
      </c>
      <c r="B57" s="67" t="s">
        <v>135</v>
      </c>
      <c r="C57" s="255">
        <f t="shared" si="20"/>
        <v>0</v>
      </c>
      <c r="D57" s="259">
        <f t="shared" si="16"/>
        <v>0</v>
      </c>
      <c r="E57" s="65"/>
      <c r="F57" s="65"/>
      <c r="G57" s="65"/>
      <c r="H57" s="259">
        <v>0</v>
      </c>
      <c r="I57" s="259">
        <v>0</v>
      </c>
      <c r="J57" s="259">
        <v>0</v>
      </c>
      <c r="K57" s="259">
        <v>0</v>
      </c>
      <c r="L57" s="259">
        <v>0</v>
      </c>
      <c r="M57" s="259">
        <v>0</v>
      </c>
      <c r="N57" s="259">
        <v>0</v>
      </c>
      <c r="O57" s="259">
        <v>0</v>
      </c>
      <c r="P57" s="259">
        <v>0</v>
      </c>
      <c r="Q57" s="259">
        <v>0</v>
      </c>
      <c r="R57" s="259">
        <v>0</v>
      </c>
      <c r="S57" s="259">
        <v>0</v>
      </c>
      <c r="T57" s="259">
        <v>0</v>
      </c>
      <c r="U57" s="259">
        <v>0</v>
      </c>
      <c r="V57" s="259">
        <v>0</v>
      </c>
      <c r="W57" s="259">
        <v>0</v>
      </c>
      <c r="X57" s="259">
        <v>0</v>
      </c>
      <c r="Y57" s="259">
        <v>0</v>
      </c>
      <c r="Z57" s="259">
        <v>0</v>
      </c>
      <c r="AA57" s="259">
        <v>0</v>
      </c>
      <c r="AB57" s="259">
        <v>0</v>
      </c>
      <c r="AC57" s="259">
        <v>0</v>
      </c>
      <c r="AD57" s="259">
        <v>0</v>
      </c>
      <c r="AE57" s="259">
        <v>0</v>
      </c>
      <c r="AF57" s="255">
        <f t="shared" si="17"/>
        <v>0</v>
      </c>
      <c r="AG57" s="259">
        <f t="shared" si="18"/>
        <v>0</v>
      </c>
    </row>
    <row r="58" spans="1:33" ht="36.75" customHeight="1" x14ac:dyDescent="0.25">
      <c r="A58" s="71" t="s">
        <v>58</v>
      </c>
      <c r="B58" s="91" t="s">
        <v>239</v>
      </c>
      <c r="C58" s="225"/>
      <c r="D58" s="258"/>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255">
        <f t="shared" si="17"/>
        <v>0</v>
      </c>
      <c r="AG58" s="255"/>
    </row>
    <row r="59" spans="1:33" x14ac:dyDescent="0.25">
      <c r="A59" s="71" t="s">
        <v>56</v>
      </c>
      <c r="B59" s="70" t="s">
        <v>140</v>
      </c>
      <c r="C59" s="209"/>
      <c r="D59" s="257"/>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255">
        <f t="shared" si="17"/>
        <v>0</v>
      </c>
      <c r="AG59" s="257">
        <f t="shared" si="18"/>
        <v>0</v>
      </c>
    </row>
    <row r="60" spans="1:33" x14ac:dyDescent="0.25">
      <c r="A60" s="68" t="s">
        <v>233</v>
      </c>
      <c r="B60" s="69" t="s">
        <v>161</v>
      </c>
      <c r="C60" s="255">
        <f t="shared" ref="C60:C64" si="21">G60+AF60</f>
        <v>0</v>
      </c>
      <c r="D60" s="257">
        <f t="shared" si="16"/>
        <v>0</v>
      </c>
      <c r="E60" s="65"/>
      <c r="F60" s="65"/>
      <c r="G60" s="65"/>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7">
        <v>0</v>
      </c>
      <c r="AC60" s="257">
        <v>0</v>
      </c>
      <c r="AD60" s="257">
        <v>0</v>
      </c>
      <c r="AE60" s="257">
        <v>0</v>
      </c>
      <c r="AF60" s="255">
        <f t="shared" si="17"/>
        <v>0</v>
      </c>
      <c r="AG60" s="257">
        <f t="shared" si="18"/>
        <v>0</v>
      </c>
    </row>
    <row r="61" spans="1:33" x14ac:dyDescent="0.25">
      <c r="A61" s="68" t="s">
        <v>234</v>
      </c>
      <c r="B61" s="69" t="s">
        <v>159</v>
      </c>
      <c r="C61" s="255">
        <f t="shared" si="21"/>
        <v>0</v>
      </c>
      <c r="D61" s="257">
        <f t="shared" si="16"/>
        <v>0</v>
      </c>
      <c r="E61" s="65"/>
      <c r="F61" s="65"/>
      <c r="G61" s="65"/>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7">
        <v>0</v>
      </c>
      <c r="AC61" s="257">
        <v>0</v>
      </c>
      <c r="AD61" s="257">
        <v>0</v>
      </c>
      <c r="AE61" s="257">
        <v>0</v>
      </c>
      <c r="AF61" s="255">
        <f t="shared" si="17"/>
        <v>0</v>
      </c>
      <c r="AG61" s="257">
        <f t="shared" si="18"/>
        <v>0</v>
      </c>
    </row>
    <row r="62" spans="1:33" x14ac:dyDescent="0.25">
      <c r="A62" s="68" t="s">
        <v>235</v>
      </c>
      <c r="B62" s="69" t="s">
        <v>157</v>
      </c>
      <c r="C62" s="255">
        <f t="shared" si="21"/>
        <v>0</v>
      </c>
      <c r="D62" s="257">
        <f t="shared" si="16"/>
        <v>0</v>
      </c>
      <c r="E62" s="65"/>
      <c r="F62" s="65"/>
      <c r="G62" s="65"/>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257">
        <v>0</v>
      </c>
      <c r="AC62" s="257">
        <v>0</v>
      </c>
      <c r="AD62" s="257">
        <v>0</v>
      </c>
      <c r="AE62" s="257">
        <v>0</v>
      </c>
      <c r="AF62" s="255">
        <f t="shared" si="17"/>
        <v>0</v>
      </c>
      <c r="AG62" s="257">
        <f t="shared" si="18"/>
        <v>0</v>
      </c>
    </row>
    <row r="63" spans="1:33" x14ac:dyDescent="0.25">
      <c r="A63" s="68" t="s">
        <v>236</v>
      </c>
      <c r="B63" s="69" t="s">
        <v>238</v>
      </c>
      <c r="C63" s="255">
        <f t="shared" si="21"/>
        <v>0</v>
      </c>
      <c r="D63" s="257">
        <f t="shared" si="16"/>
        <v>0</v>
      </c>
      <c r="E63" s="65"/>
      <c r="F63" s="65"/>
      <c r="G63" s="65"/>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c r="AF63" s="255">
        <f t="shared" si="17"/>
        <v>0</v>
      </c>
      <c r="AG63" s="257">
        <f t="shared" si="18"/>
        <v>0</v>
      </c>
    </row>
    <row r="64" spans="1:33" ht="18.75" x14ac:dyDescent="0.25">
      <c r="A64" s="68" t="s">
        <v>237</v>
      </c>
      <c r="B64" s="67" t="s">
        <v>135</v>
      </c>
      <c r="C64" s="255">
        <f t="shared" si="21"/>
        <v>0</v>
      </c>
      <c r="D64" s="259">
        <f t="shared" si="16"/>
        <v>0</v>
      </c>
      <c r="E64" s="65"/>
      <c r="F64" s="65"/>
      <c r="G64" s="65"/>
      <c r="H64" s="259">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9">
        <v>0</v>
      </c>
      <c r="AC64" s="259">
        <v>0</v>
      </c>
      <c r="AD64" s="259">
        <v>0</v>
      </c>
      <c r="AE64" s="259">
        <v>0</v>
      </c>
      <c r="AF64" s="255">
        <f t="shared" si="17"/>
        <v>0</v>
      </c>
      <c r="AG64" s="259">
        <f t="shared" si="18"/>
        <v>0</v>
      </c>
    </row>
    <row r="65" spans="1:32" x14ac:dyDescent="0.25">
      <c r="A65" s="63"/>
      <c r="B65" s="64"/>
      <c r="C65" s="64"/>
      <c r="D65" s="64"/>
      <c r="E65" s="64"/>
      <c r="F65" s="64"/>
      <c r="G65" s="64"/>
      <c r="H65" s="63"/>
      <c r="I65" s="63"/>
      <c r="J65" s="57"/>
      <c r="K65" s="57"/>
      <c r="L65" s="63"/>
      <c r="M65" s="63"/>
      <c r="N65" s="57"/>
      <c r="O65" s="57"/>
      <c r="P65" s="63"/>
      <c r="Q65" s="63"/>
      <c r="R65" s="57"/>
      <c r="S65" s="57"/>
      <c r="T65" s="63"/>
      <c r="U65" s="63"/>
      <c r="V65" s="57"/>
      <c r="W65" s="57"/>
      <c r="X65" s="63"/>
      <c r="Y65" s="63"/>
      <c r="Z65" s="57"/>
      <c r="AA65" s="57"/>
      <c r="AB65" s="63"/>
      <c r="AC65" s="63"/>
      <c r="AD65" s="57"/>
      <c r="AE65" s="57"/>
      <c r="AF65" s="57"/>
    </row>
    <row r="66" spans="1:32" ht="54" customHeight="1" x14ac:dyDescent="0.25">
      <c r="A66" s="57"/>
      <c r="B66" s="391"/>
      <c r="C66" s="391"/>
      <c r="D66" s="391"/>
      <c r="E66" s="391"/>
      <c r="F66" s="391"/>
      <c r="G66" s="391"/>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row>
    <row r="67" spans="1:32" x14ac:dyDescent="0.25">
      <c r="A67" s="57"/>
      <c r="B67" s="57"/>
      <c r="C67" s="57"/>
      <c r="D67" s="57"/>
      <c r="E67" s="57"/>
      <c r="F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row>
    <row r="68" spans="1:32" ht="50.25" customHeight="1" x14ac:dyDescent="0.25">
      <c r="A68" s="57"/>
      <c r="B68" s="392"/>
      <c r="C68" s="392"/>
      <c r="D68" s="392"/>
      <c r="E68" s="392"/>
      <c r="F68" s="392"/>
      <c r="G68" s="392"/>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row>
    <row r="69" spans="1:32" x14ac:dyDescent="0.25">
      <c r="A69" s="57"/>
      <c r="B69" s="57"/>
      <c r="C69" s="57"/>
      <c r="D69" s="57"/>
      <c r="E69" s="57"/>
      <c r="F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row>
    <row r="70" spans="1:32" ht="36.75" customHeight="1" x14ac:dyDescent="0.25">
      <c r="A70" s="57"/>
      <c r="B70" s="391"/>
      <c r="C70" s="391"/>
      <c r="D70" s="391"/>
      <c r="E70" s="391"/>
      <c r="F70" s="391"/>
      <c r="G70" s="391"/>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row>
    <row r="71" spans="1:32" x14ac:dyDescent="0.25">
      <c r="A71" s="57"/>
      <c r="B71" s="61"/>
      <c r="C71" s="61"/>
      <c r="D71" s="61"/>
      <c r="E71" s="61"/>
      <c r="F71" s="61"/>
      <c r="H71" s="57"/>
      <c r="I71" s="57"/>
      <c r="J71" s="60"/>
      <c r="K71" s="57"/>
      <c r="L71" s="57"/>
      <c r="M71" s="57"/>
      <c r="N71" s="60"/>
      <c r="O71" s="57"/>
      <c r="P71" s="57"/>
      <c r="Q71" s="57"/>
      <c r="R71" s="60"/>
      <c r="S71" s="57"/>
      <c r="T71" s="57"/>
      <c r="U71" s="57"/>
      <c r="V71" s="60"/>
      <c r="W71" s="57"/>
      <c r="X71" s="57"/>
      <c r="Y71" s="57"/>
      <c r="Z71" s="60"/>
      <c r="AA71" s="57"/>
      <c r="AB71" s="57"/>
      <c r="AC71" s="57"/>
      <c r="AD71" s="60"/>
      <c r="AE71" s="57"/>
      <c r="AF71" s="57"/>
    </row>
    <row r="72" spans="1:32" ht="51" customHeight="1" x14ac:dyDescent="0.25">
      <c r="A72" s="57"/>
      <c r="B72" s="391"/>
      <c r="C72" s="391"/>
      <c r="D72" s="391"/>
      <c r="E72" s="391"/>
      <c r="F72" s="391"/>
      <c r="G72" s="391"/>
      <c r="H72" s="57"/>
      <c r="I72" s="57"/>
      <c r="J72" s="60"/>
      <c r="K72" s="57"/>
      <c r="L72" s="57"/>
      <c r="M72" s="57"/>
      <c r="N72" s="60"/>
      <c r="O72" s="57"/>
      <c r="P72" s="57"/>
      <c r="Q72" s="57"/>
      <c r="R72" s="60"/>
      <c r="S72" s="57"/>
      <c r="T72" s="57"/>
      <c r="U72" s="57"/>
      <c r="V72" s="60"/>
      <c r="W72" s="57"/>
      <c r="X72" s="57"/>
      <c r="Y72" s="57"/>
      <c r="Z72" s="60"/>
      <c r="AA72" s="57"/>
      <c r="AB72" s="57"/>
      <c r="AC72" s="57"/>
      <c r="AD72" s="60"/>
      <c r="AE72" s="57"/>
      <c r="AF72" s="57"/>
    </row>
    <row r="73" spans="1:32" ht="32.25" customHeight="1" x14ac:dyDescent="0.25">
      <c r="A73" s="57"/>
      <c r="B73" s="392"/>
      <c r="C73" s="392"/>
      <c r="D73" s="392"/>
      <c r="E73" s="392"/>
      <c r="F73" s="392"/>
      <c r="G73" s="392"/>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row>
    <row r="74" spans="1:32" ht="51.75" customHeight="1" x14ac:dyDescent="0.25">
      <c r="A74" s="57"/>
      <c r="B74" s="391"/>
      <c r="C74" s="391"/>
      <c r="D74" s="391"/>
      <c r="E74" s="391"/>
      <c r="F74" s="391"/>
      <c r="G74" s="391"/>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row>
    <row r="75" spans="1:32" ht="21.75" customHeight="1" x14ac:dyDescent="0.25">
      <c r="A75" s="57"/>
      <c r="B75" s="389"/>
      <c r="C75" s="389"/>
      <c r="D75" s="389"/>
      <c r="E75" s="389"/>
      <c r="F75" s="389"/>
      <c r="G75" s="389"/>
      <c r="H75" s="58"/>
      <c r="I75" s="58"/>
      <c r="J75" s="57"/>
      <c r="K75" s="57"/>
      <c r="L75" s="58"/>
      <c r="M75" s="58"/>
      <c r="N75" s="57"/>
      <c r="O75" s="57"/>
      <c r="P75" s="58"/>
      <c r="Q75" s="58"/>
      <c r="R75" s="57"/>
      <c r="S75" s="57"/>
      <c r="T75" s="58"/>
      <c r="U75" s="58"/>
      <c r="V75" s="57"/>
      <c r="W75" s="57"/>
      <c r="X75" s="58"/>
      <c r="Y75" s="58"/>
      <c r="Z75" s="57"/>
      <c r="AA75" s="57"/>
      <c r="AB75" s="58"/>
      <c r="AC75" s="58"/>
      <c r="AD75" s="57"/>
      <c r="AE75" s="57"/>
      <c r="AF75" s="57"/>
    </row>
    <row r="76" spans="1:32" ht="23.25" customHeight="1" x14ac:dyDescent="0.25">
      <c r="A76" s="57"/>
      <c r="B76" s="58"/>
      <c r="C76" s="58"/>
      <c r="D76" s="58"/>
      <c r="E76" s="58"/>
      <c r="F76" s="58"/>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row>
    <row r="77" spans="1:32" ht="18.75" customHeight="1" x14ac:dyDescent="0.25">
      <c r="A77" s="57"/>
      <c r="B77" s="390"/>
      <c r="C77" s="390"/>
      <c r="D77" s="390"/>
      <c r="E77" s="390"/>
      <c r="F77" s="390"/>
      <c r="G77" s="390"/>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row>
    <row r="78" spans="1:32" x14ac:dyDescent="0.25">
      <c r="A78" s="57"/>
      <c r="B78" s="57"/>
      <c r="C78" s="57"/>
      <c r="D78" s="57"/>
      <c r="E78" s="57"/>
      <c r="F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row>
    <row r="79" spans="1:32" x14ac:dyDescent="0.25">
      <c r="A79" s="57"/>
      <c r="B79" s="57"/>
      <c r="C79" s="57"/>
      <c r="D79" s="57"/>
      <c r="E79" s="57"/>
      <c r="F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row>
    <row r="80" spans="1:32" x14ac:dyDescent="0.25">
      <c r="G80" s="56"/>
    </row>
    <row r="81" spans="7:7" x14ac:dyDescent="0.25">
      <c r="G81" s="56"/>
    </row>
    <row r="82" spans="7:7" x14ac:dyDescent="0.25">
      <c r="G82" s="56"/>
    </row>
    <row r="83" spans="7:7" x14ac:dyDescent="0.25">
      <c r="G83" s="56"/>
    </row>
    <row r="84" spans="7:7" x14ac:dyDescent="0.25">
      <c r="G84" s="56"/>
    </row>
    <row r="85" spans="7:7" x14ac:dyDescent="0.25">
      <c r="G85" s="56"/>
    </row>
    <row r="86" spans="7:7" x14ac:dyDescent="0.25">
      <c r="G86" s="56"/>
    </row>
    <row r="87" spans="7:7" x14ac:dyDescent="0.25">
      <c r="G87" s="56"/>
    </row>
    <row r="88" spans="7:7" x14ac:dyDescent="0.25">
      <c r="G88" s="56"/>
    </row>
    <row r="89" spans="7:7" x14ac:dyDescent="0.25">
      <c r="G89" s="56"/>
    </row>
    <row r="90" spans="7:7" x14ac:dyDescent="0.25">
      <c r="G90" s="56"/>
    </row>
    <row r="91" spans="7:7" x14ac:dyDescent="0.25">
      <c r="G91" s="56"/>
    </row>
    <row r="92" spans="7:7" x14ac:dyDescent="0.25">
      <c r="G92" s="56"/>
    </row>
  </sheetData>
  <mergeCells count="42">
    <mergeCell ref="H20:K20"/>
    <mergeCell ref="H21:I21"/>
    <mergeCell ref="J21:K21"/>
    <mergeCell ref="AB20:AE20"/>
    <mergeCell ref="AB21:AC21"/>
    <mergeCell ref="AD21:AE21"/>
    <mergeCell ref="T20:W20"/>
    <mergeCell ref="T21:U21"/>
    <mergeCell ref="V21:W21"/>
    <mergeCell ref="X20:AA20"/>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G20:G22"/>
    <mergeCell ref="B20:B22"/>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conditionalFormatting sqref="U27">
    <cfRule type="containsText" dxfId="163" priority="174" operator="containsText" text="Наименование инвестиционного проекта">
      <formula>NOT(ISERROR(SEARCH("Наименование инвестиционного проекта",U27)))</formula>
    </cfRule>
  </conditionalFormatting>
  <conditionalFormatting sqref="U27">
    <cfRule type="cellIs" dxfId="162" priority="173" operator="equal">
      <formula>0</formula>
    </cfRule>
  </conditionalFormatting>
  <conditionalFormatting sqref="U25:AB25 U26">
    <cfRule type="containsText" dxfId="161" priority="172" operator="containsText" text="Наименование инвестиционного проекта">
      <formula>NOT(ISERROR(SEARCH("Наименование инвестиционного проекта",U25)))</formula>
    </cfRule>
  </conditionalFormatting>
  <conditionalFormatting sqref="U25:AB25 U26">
    <cfRule type="cellIs" dxfId="160" priority="171" operator="equal">
      <formula>0</formula>
    </cfRule>
  </conditionalFormatting>
  <conditionalFormatting sqref="U28:AE29">
    <cfRule type="containsText" dxfId="159" priority="170" operator="containsText" text="Наименование инвестиционного проекта">
      <formula>NOT(ISERROR(SEARCH("Наименование инвестиционного проекта",U28)))</formula>
    </cfRule>
  </conditionalFormatting>
  <conditionalFormatting sqref="U28:AE29">
    <cfRule type="cellIs" dxfId="158" priority="169" operator="equal">
      <formula>0</formula>
    </cfRule>
  </conditionalFormatting>
  <conditionalFormatting sqref="AC25:AE26">
    <cfRule type="containsText" dxfId="157" priority="168" operator="containsText" text="Наименование инвестиционного проекта">
      <formula>NOT(ISERROR(SEARCH("Наименование инвестиционного проекта",AC25)))</formula>
    </cfRule>
  </conditionalFormatting>
  <conditionalFormatting sqref="AC25:AE26">
    <cfRule type="cellIs" dxfId="156" priority="167" operator="equal">
      <formula>0</formula>
    </cfRule>
  </conditionalFormatting>
  <conditionalFormatting sqref="AC27:AE27">
    <cfRule type="containsText" dxfId="155" priority="166" operator="containsText" text="Наименование инвестиционного проекта">
      <formula>NOT(ISERROR(SEARCH("Наименование инвестиционного проекта",AC27)))</formula>
    </cfRule>
  </conditionalFormatting>
  <conditionalFormatting sqref="AC27:AE27">
    <cfRule type="cellIs" dxfId="154" priority="165" operator="equal">
      <formula>0</formula>
    </cfRule>
  </conditionalFormatting>
  <conditionalFormatting sqref="C31:C33">
    <cfRule type="containsText" dxfId="153" priority="108" operator="containsText" text="Наименование инвестиционного проекта">
      <formula>NOT(ISERROR(SEARCH("Наименование инвестиционного проекта",C31)))</formula>
    </cfRule>
  </conditionalFormatting>
  <conditionalFormatting sqref="C31:C33">
    <cfRule type="cellIs" dxfId="152" priority="107" operator="equal">
      <formula>0</formula>
    </cfRule>
  </conditionalFormatting>
  <conditionalFormatting sqref="D37">
    <cfRule type="containsText" dxfId="151" priority="106" operator="containsText" text="Наименование инвестиционного проекта">
      <formula>NOT(ISERROR(SEARCH("Наименование инвестиционного проекта",D37)))</formula>
    </cfRule>
  </conditionalFormatting>
  <conditionalFormatting sqref="D37">
    <cfRule type="cellIs" dxfId="150" priority="105" operator="equal">
      <formula>0</formula>
    </cfRule>
  </conditionalFormatting>
  <conditionalFormatting sqref="U31:AA34">
    <cfRule type="containsText" dxfId="149" priority="156" operator="containsText" text="Наименование инвестиционного проекта">
      <formula>NOT(ISERROR(SEARCH("Наименование инвестиционного проекта",U31)))</formula>
    </cfRule>
  </conditionalFormatting>
  <conditionalFormatting sqref="U31:AA34">
    <cfRule type="cellIs" dxfId="148" priority="155" operator="equal">
      <formula>0</formula>
    </cfRule>
  </conditionalFormatting>
  <conditionalFormatting sqref="AB33:AB34 AB31 AC31:AE34">
    <cfRule type="containsText" dxfId="147" priority="154" operator="containsText" text="Наименование инвестиционного проекта">
      <formula>NOT(ISERROR(SEARCH("Наименование инвестиционного проекта",AB31)))</formula>
    </cfRule>
  </conditionalFormatting>
  <conditionalFormatting sqref="AB33:AB34 AB31 AC31:AE34">
    <cfRule type="cellIs" dxfId="146" priority="153" operator="equal">
      <formula>0</formula>
    </cfRule>
  </conditionalFormatting>
  <conditionalFormatting sqref="U30">
    <cfRule type="containsText" dxfId="145" priority="152" operator="containsText" text="Наименование инвестиционного проекта">
      <formula>NOT(ISERROR(SEARCH("Наименование инвестиционного проекта",U30)))</formula>
    </cfRule>
  </conditionalFormatting>
  <conditionalFormatting sqref="U30">
    <cfRule type="cellIs" dxfId="144" priority="151" operator="equal">
      <formula>0</formula>
    </cfRule>
  </conditionalFormatting>
  <conditionalFormatting sqref="L30:T30">
    <cfRule type="containsText" dxfId="143" priority="150" operator="containsText" text="Наименование инвестиционного проекта">
      <formula>NOT(ISERROR(SEARCH("Наименование инвестиционного проекта",L30)))</formula>
    </cfRule>
  </conditionalFormatting>
  <conditionalFormatting sqref="L30:T30">
    <cfRule type="cellIs" dxfId="142" priority="149" operator="equal">
      <formula>0</formula>
    </cfRule>
  </conditionalFormatting>
  <conditionalFormatting sqref="V30:AE30">
    <cfRule type="containsText" dxfId="141" priority="148" operator="containsText" text="Наименование инвестиционного проекта">
      <formula>NOT(ISERROR(SEARCH("Наименование инвестиционного проекта",V30)))</formula>
    </cfRule>
  </conditionalFormatting>
  <conditionalFormatting sqref="V30:AE30">
    <cfRule type="cellIs" dxfId="140" priority="147" operator="equal">
      <formula>0</formula>
    </cfRule>
  </conditionalFormatting>
  <conditionalFormatting sqref="AG34">
    <cfRule type="containsText" dxfId="139" priority="146" operator="containsText" text="Наименование инвестиционного проекта">
      <formula>NOT(ISERROR(SEARCH("Наименование инвестиционного проекта",AG34)))</formula>
    </cfRule>
  </conditionalFormatting>
  <conditionalFormatting sqref="AG34">
    <cfRule type="cellIs" dxfId="138" priority="145" operator="equal">
      <formula>0</formula>
    </cfRule>
  </conditionalFormatting>
  <conditionalFormatting sqref="AG31:AG33">
    <cfRule type="containsText" dxfId="137" priority="144" operator="containsText" text="Наименование инвестиционного проекта">
      <formula>NOT(ISERROR(SEARCH("Наименование инвестиционного проекта",AG31)))</formula>
    </cfRule>
  </conditionalFormatting>
  <conditionalFormatting sqref="AG31:AG33">
    <cfRule type="cellIs" dxfId="136" priority="143" operator="equal">
      <formula>0</formula>
    </cfRule>
  </conditionalFormatting>
  <conditionalFormatting sqref="AG25:AG29">
    <cfRule type="containsText" dxfId="135" priority="142" operator="containsText" text="Наименование инвестиционного проекта">
      <formula>NOT(ISERROR(SEARCH("Наименование инвестиционного проекта",AG25)))</formula>
    </cfRule>
  </conditionalFormatting>
  <conditionalFormatting sqref="AG25:AG29">
    <cfRule type="cellIs" dxfId="134" priority="141" operator="equal">
      <formula>0</formula>
    </cfRule>
  </conditionalFormatting>
  <conditionalFormatting sqref="AG30">
    <cfRule type="containsText" dxfId="133" priority="140" operator="containsText" text="Наименование инвестиционного проекта">
      <formula>NOT(ISERROR(SEARCH("Наименование инвестиционного проекта",AG30)))</formula>
    </cfRule>
  </conditionalFormatting>
  <conditionalFormatting sqref="AG30">
    <cfRule type="cellIs" dxfId="132" priority="139" operator="equal">
      <formula>0</formula>
    </cfRule>
  </conditionalFormatting>
  <conditionalFormatting sqref="AF30">
    <cfRule type="containsText" dxfId="131" priority="138" operator="containsText" text="Наименование инвестиционного проекта">
      <formula>NOT(ISERROR(SEARCH("Наименование инвестиционного проекта",AF30)))</formula>
    </cfRule>
  </conditionalFormatting>
  <conditionalFormatting sqref="AF30">
    <cfRule type="cellIs" dxfId="130" priority="137" operator="equal">
      <formula>0</formula>
    </cfRule>
  </conditionalFormatting>
  <conditionalFormatting sqref="AF34">
    <cfRule type="containsText" dxfId="129" priority="136" operator="containsText" text="Наименование инвестиционного проекта">
      <formula>NOT(ISERROR(SEARCH("Наименование инвестиционного проекта",AF34)))</formula>
    </cfRule>
  </conditionalFormatting>
  <conditionalFormatting sqref="AF34">
    <cfRule type="cellIs" dxfId="128" priority="135" operator="equal">
      <formula>0</formula>
    </cfRule>
  </conditionalFormatting>
  <conditionalFormatting sqref="AF31:AF33">
    <cfRule type="containsText" dxfId="127" priority="134" operator="containsText" text="Наименование инвестиционного проекта">
      <formula>NOT(ISERROR(SEARCH("Наименование инвестиционного проекта",AF31)))</formula>
    </cfRule>
  </conditionalFormatting>
  <conditionalFormatting sqref="AF31:AF33">
    <cfRule type="cellIs" dxfId="126" priority="133" operator="equal">
      <formula>0</formula>
    </cfRule>
  </conditionalFormatting>
  <conditionalFormatting sqref="AF25:AF29">
    <cfRule type="containsText" dxfId="125" priority="132" operator="containsText" text="Наименование инвестиционного проекта">
      <formula>NOT(ISERROR(SEARCH("Наименование инвестиционного проекта",AF25)))</formula>
    </cfRule>
  </conditionalFormatting>
  <conditionalFormatting sqref="AF25:AF29">
    <cfRule type="cellIs" dxfId="124" priority="131" operator="equal">
      <formula>0</formula>
    </cfRule>
  </conditionalFormatting>
  <conditionalFormatting sqref="AF24">
    <cfRule type="containsText" dxfId="123" priority="130" operator="containsText" text="Наименование инвестиционного проекта">
      <formula>NOT(ISERROR(SEARCH("Наименование инвестиционного проекта",AF24)))</formula>
    </cfRule>
  </conditionalFormatting>
  <conditionalFormatting sqref="AF24">
    <cfRule type="cellIs" dxfId="122" priority="129" operator="equal">
      <formula>0</formula>
    </cfRule>
  </conditionalFormatting>
  <conditionalFormatting sqref="AG24">
    <cfRule type="containsText" dxfId="121" priority="128" operator="containsText" text="Наименование инвестиционного проекта">
      <formula>NOT(ISERROR(SEARCH("Наименование инвестиционного проекта",AG24)))</formula>
    </cfRule>
  </conditionalFormatting>
  <conditionalFormatting sqref="AG24">
    <cfRule type="cellIs" dxfId="120" priority="127" operator="equal">
      <formula>0</formula>
    </cfRule>
  </conditionalFormatting>
  <conditionalFormatting sqref="AG37">
    <cfRule type="containsText" dxfId="119" priority="126" operator="containsText" text="Наименование инвестиционного проекта">
      <formula>NOT(ISERROR(SEARCH("Наименование инвестиционного проекта",AG37)))</formula>
    </cfRule>
  </conditionalFormatting>
  <conditionalFormatting sqref="AG37">
    <cfRule type="cellIs" dxfId="118" priority="125" operator="equal">
      <formula>0</formula>
    </cfRule>
  </conditionalFormatting>
  <conditionalFormatting sqref="D34">
    <cfRule type="containsText" dxfId="117" priority="114" operator="containsText" text="Наименование инвестиционного проекта">
      <formula>NOT(ISERROR(SEARCH("Наименование инвестиционного проекта",D34)))</formula>
    </cfRule>
  </conditionalFormatting>
  <conditionalFormatting sqref="D34">
    <cfRule type="cellIs" dxfId="116" priority="113" operator="equal">
      <formula>0</formula>
    </cfRule>
  </conditionalFormatting>
  <conditionalFormatting sqref="D31:D33">
    <cfRule type="containsText" dxfId="115" priority="112" operator="containsText" text="Наименование инвестиционного проекта">
      <formula>NOT(ISERROR(SEARCH("Наименование инвестиционного проекта",D31)))</formula>
    </cfRule>
  </conditionalFormatting>
  <conditionalFormatting sqref="D31:D33">
    <cfRule type="cellIs" dxfId="114" priority="111" operator="equal">
      <formula>0</formula>
    </cfRule>
  </conditionalFormatting>
  <conditionalFormatting sqref="C34">
    <cfRule type="containsText" dxfId="113" priority="110" operator="containsText" text="Наименование инвестиционного проекта">
      <formula>NOT(ISERROR(SEARCH("Наименование инвестиционного проекта",C34)))</formula>
    </cfRule>
  </conditionalFormatting>
  <conditionalFormatting sqref="C34">
    <cfRule type="cellIs" dxfId="112" priority="109" operator="equal">
      <formula>0</formula>
    </cfRule>
  </conditionalFormatting>
  <conditionalFormatting sqref="C24:D24">
    <cfRule type="containsText" dxfId="111" priority="66" operator="containsText" text="Наименование инвестиционного проекта">
      <formula>NOT(ISERROR(SEARCH("Наименование инвестиционного проекта",C24)))</formula>
    </cfRule>
  </conditionalFormatting>
  <conditionalFormatting sqref="C24:D24">
    <cfRule type="cellIs" dxfId="110" priority="65" operator="equal">
      <formula>0</formula>
    </cfRule>
  </conditionalFormatting>
  <conditionalFormatting sqref="C36:C42">
    <cfRule type="containsText" dxfId="109" priority="64"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108" priority="63" operator="equal">
      <formula>0</formula>
    </cfRule>
  </conditionalFormatting>
  <conditionalFormatting sqref="H31:T34">
    <cfRule type="containsText" dxfId="107" priority="76" operator="containsText" text="Наименование инвестиционного проекта">
      <formula>NOT(ISERROR(SEARCH("Наименование инвестиционного проекта",H31)))</formula>
    </cfRule>
  </conditionalFormatting>
  <conditionalFormatting sqref="H31:T34">
    <cfRule type="cellIs" dxfId="106" priority="75" operator="equal">
      <formula>0</formula>
    </cfRule>
  </conditionalFormatting>
  <conditionalFormatting sqref="AB32">
    <cfRule type="containsText" dxfId="105" priority="74" operator="containsText" text="Наименование инвестиционного проекта">
      <formula>NOT(ISERROR(SEARCH("Наименование инвестиционного проекта",AB32)))</formula>
    </cfRule>
  </conditionalFormatting>
  <conditionalFormatting sqref="AB32">
    <cfRule type="cellIs" dxfId="104" priority="73" operator="equal">
      <formula>0</formula>
    </cfRule>
  </conditionalFormatting>
  <conditionalFormatting sqref="H30:K30">
    <cfRule type="containsText" dxfId="103" priority="86" operator="containsText" text="Наименование инвестиционного проекта">
      <formula>NOT(ISERROR(SEARCH("Наименование инвестиционного проекта",H30)))</formula>
    </cfRule>
  </conditionalFormatting>
  <conditionalFormatting sqref="H30:K30">
    <cfRule type="cellIs" dxfId="102" priority="85" operator="equal">
      <formula>0</formula>
    </cfRule>
  </conditionalFormatting>
  <conditionalFormatting sqref="G24">
    <cfRule type="containsText" dxfId="101" priority="84" operator="containsText" text="Наименование инвестиционного проекта">
      <formula>NOT(ISERROR(SEARCH("Наименование инвестиционного проекта",G24)))</formula>
    </cfRule>
  </conditionalFormatting>
  <conditionalFormatting sqref="G24">
    <cfRule type="cellIs" dxfId="100" priority="83" operator="equal">
      <formula>0</formula>
    </cfRule>
  </conditionalFormatting>
  <conditionalFormatting sqref="H24:AE24">
    <cfRule type="containsText" dxfId="99" priority="82" operator="containsText" text="Наименование инвестиционного проекта">
      <formula>NOT(ISERROR(SEARCH("Наименование инвестиционного проекта",H24)))</formula>
    </cfRule>
  </conditionalFormatting>
  <conditionalFormatting sqref="H24:AE24">
    <cfRule type="cellIs" dxfId="98" priority="81" operator="equal">
      <formula>0</formula>
    </cfRule>
  </conditionalFormatting>
  <conditionalFormatting sqref="H25:T29">
    <cfRule type="containsText" dxfId="97" priority="80" operator="containsText" text="Наименование инвестиционного проекта">
      <formula>NOT(ISERROR(SEARCH("Наименование инвестиционного проекта",H25)))</formula>
    </cfRule>
  </conditionalFormatting>
  <conditionalFormatting sqref="H25:T29">
    <cfRule type="cellIs" dxfId="96" priority="79" operator="equal">
      <formula>0</formula>
    </cfRule>
  </conditionalFormatting>
  <conditionalFormatting sqref="V26:AB27">
    <cfRule type="containsText" dxfId="95" priority="78" operator="containsText" text="Наименование инвестиционного проекта">
      <formula>NOT(ISERROR(SEARCH("Наименование инвестиционного проекта",V26)))</formula>
    </cfRule>
  </conditionalFormatting>
  <conditionalFormatting sqref="V26:AB27">
    <cfRule type="cellIs" dxfId="94" priority="77" operator="equal">
      <formula>0</formula>
    </cfRule>
  </conditionalFormatting>
  <conditionalFormatting sqref="E30:F30">
    <cfRule type="cellIs" dxfId="93" priority="27" operator="equal">
      <formula>0</formula>
    </cfRule>
  </conditionalFormatting>
  <conditionalFormatting sqref="G30">
    <cfRule type="containsText" dxfId="92" priority="72" operator="containsText" text="Наименование инвестиционного проекта">
      <formula>NOT(ISERROR(SEARCH("Наименование инвестиционного проекта",G30)))</formula>
    </cfRule>
  </conditionalFormatting>
  <conditionalFormatting sqref="G30">
    <cfRule type="cellIs" dxfId="91" priority="71" operator="equal">
      <formula>0</formula>
    </cfRule>
  </conditionalFormatting>
  <conditionalFormatting sqref="C30:D30">
    <cfRule type="containsText" dxfId="90" priority="70" operator="containsText" text="Наименование инвестиционного проекта">
      <formula>NOT(ISERROR(SEARCH("Наименование инвестиционного проекта",C30)))</formula>
    </cfRule>
  </conditionalFormatting>
  <conditionalFormatting sqref="C30:D30">
    <cfRule type="cellIs" dxfId="89" priority="69" operator="equal">
      <formula>0</formula>
    </cfRule>
  </conditionalFormatting>
  <conditionalFormatting sqref="C25:D29">
    <cfRule type="containsText" dxfId="88" priority="68" operator="containsText" text="Наименование инвестиционного проекта">
      <formula>NOT(ISERROR(SEARCH("Наименование инвестиционного проекта",C25)))</formula>
    </cfRule>
  </conditionalFormatting>
  <conditionalFormatting sqref="C25:D29">
    <cfRule type="cellIs" dxfId="87" priority="67" operator="equal">
      <formula>0</formula>
    </cfRule>
  </conditionalFormatting>
  <conditionalFormatting sqref="C44:C50">
    <cfRule type="containsText" dxfId="86" priority="62"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85" priority="61" operator="equal">
      <formula>0</formula>
    </cfRule>
  </conditionalFormatting>
  <conditionalFormatting sqref="C52:C57">
    <cfRule type="containsText" dxfId="84" priority="60"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83" priority="59" operator="equal">
      <formula>0</formula>
    </cfRule>
  </conditionalFormatting>
  <conditionalFormatting sqref="C60:C64">
    <cfRule type="containsText" dxfId="82" priority="58" operator="containsText" text="Наименование инвестиционного проекта">
      <formula>NOT(ISERROR(SEARCH("Наименование инвестиционного проекта",C60)))</formula>
    </cfRule>
  </conditionalFormatting>
  <conditionalFormatting sqref="C60:C64">
    <cfRule type="cellIs" dxfId="81" priority="57" operator="equal">
      <formula>0</formula>
    </cfRule>
  </conditionalFormatting>
  <conditionalFormatting sqref="AF36:AF42">
    <cfRule type="containsText" dxfId="80" priority="56"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79" priority="55" operator="equal">
      <formula>0</formula>
    </cfRule>
  </conditionalFormatting>
  <conditionalFormatting sqref="AF43:AF64">
    <cfRule type="containsText" dxfId="78" priority="54" operator="containsText" text="Наименование инвестиционного проекта">
      <formula>NOT(ISERROR(SEARCH("Наименование инвестиционного проекта",AF43)))</formula>
    </cfRule>
  </conditionalFormatting>
  <conditionalFormatting sqref="AF43:AF64">
    <cfRule type="cellIs" dxfId="77" priority="53" operator="equal">
      <formula>0</formula>
    </cfRule>
  </conditionalFormatting>
  <conditionalFormatting sqref="AG36">
    <cfRule type="containsText" dxfId="76" priority="52" operator="containsText" text="Наименование инвестиционного проекта">
      <formula>NOT(ISERROR(SEARCH("Наименование инвестиционного проекта",AG36)))</formula>
    </cfRule>
  </conditionalFormatting>
  <conditionalFormatting sqref="AG36">
    <cfRule type="cellIs" dxfId="75" priority="51" operator="equal">
      <formula>0</formula>
    </cfRule>
  </conditionalFormatting>
  <conditionalFormatting sqref="AG38:AG64">
    <cfRule type="containsText" dxfId="74" priority="50" operator="containsText" text="Наименование инвестиционного проекта">
      <formula>NOT(ISERROR(SEARCH("Наименование инвестиционного проекта",AG38)))</formula>
    </cfRule>
  </conditionalFormatting>
  <conditionalFormatting sqref="AG38:AG64">
    <cfRule type="cellIs" dxfId="73" priority="49" operator="equal">
      <formula>0</formula>
    </cfRule>
  </conditionalFormatting>
  <conditionalFormatting sqref="D36">
    <cfRule type="containsText" dxfId="72" priority="48" operator="containsText" text="Наименование инвестиционного проекта">
      <formula>NOT(ISERROR(SEARCH("Наименование инвестиционного проекта",D36)))</formula>
    </cfRule>
  </conditionalFormatting>
  <conditionalFormatting sqref="D36">
    <cfRule type="cellIs" dxfId="71" priority="47" operator="equal">
      <formula>0</formula>
    </cfRule>
  </conditionalFormatting>
  <conditionalFormatting sqref="D38:D42">
    <cfRule type="containsText" dxfId="70" priority="46" operator="containsText" text="Наименование инвестиционного проекта">
      <formula>NOT(ISERROR(SEARCH("Наименование инвестиционного проекта",D38)))</formula>
    </cfRule>
  </conditionalFormatting>
  <conditionalFormatting sqref="D38:D42">
    <cfRule type="cellIs" dxfId="69" priority="45" operator="equal">
      <formula>0</formula>
    </cfRule>
  </conditionalFormatting>
  <conditionalFormatting sqref="D44:D50">
    <cfRule type="containsText" dxfId="68" priority="44" operator="containsText" text="Наименование инвестиционного проекта">
      <formula>NOT(ISERROR(SEARCH("Наименование инвестиционного проекта",D44)))</formula>
    </cfRule>
  </conditionalFormatting>
  <conditionalFormatting sqref="D44:D50">
    <cfRule type="cellIs" dxfId="67" priority="43" operator="equal">
      <formula>0</formula>
    </cfRule>
  </conditionalFormatting>
  <conditionalFormatting sqref="D52:D57">
    <cfRule type="containsText" dxfId="66" priority="42"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65" priority="41" operator="equal">
      <formula>0</formula>
    </cfRule>
  </conditionalFormatting>
  <conditionalFormatting sqref="D59:D64">
    <cfRule type="containsText" dxfId="64" priority="40" operator="containsText" text="Наименование инвестиционного проекта">
      <formula>NOT(ISERROR(SEARCH("Наименование инвестиционного проекта",D59)))</formula>
    </cfRule>
  </conditionalFormatting>
  <conditionalFormatting sqref="D59:D64">
    <cfRule type="cellIs" dxfId="63" priority="39" operator="equal">
      <formula>0</formula>
    </cfRule>
  </conditionalFormatting>
  <conditionalFormatting sqref="H52:AE52">
    <cfRule type="containsText" dxfId="62" priority="38" operator="containsText" text="Наименование инвестиционного проекта">
      <formula>NOT(ISERROR(SEARCH("Наименование инвестиционного проекта",H52)))</formula>
    </cfRule>
  </conditionalFormatting>
  <conditionalFormatting sqref="H52:AE52">
    <cfRule type="cellIs" dxfId="61" priority="37" operator="equal">
      <formula>0</formula>
    </cfRule>
  </conditionalFormatting>
  <conditionalFormatting sqref="E24:F24">
    <cfRule type="containsText" dxfId="60" priority="36" operator="containsText" text="Наименование инвестиционного проекта">
      <formula>NOT(ISERROR(SEARCH("Наименование инвестиционного проекта",E24)))</formula>
    </cfRule>
  </conditionalFormatting>
  <conditionalFormatting sqref="E24:F24">
    <cfRule type="cellIs" dxfId="59" priority="35" operator="equal">
      <formula>0</formula>
    </cfRule>
  </conditionalFormatting>
  <conditionalFormatting sqref="E25:F26">
    <cfRule type="containsText" dxfId="58" priority="34" operator="containsText" text="Наименование инвестиционного проекта">
      <formula>NOT(ISERROR(SEARCH("Наименование инвестиционного проекта",E25)))</formula>
    </cfRule>
  </conditionalFormatting>
  <conditionalFormatting sqref="E25:F26">
    <cfRule type="cellIs" dxfId="57" priority="33" operator="equal">
      <formula>0</formula>
    </cfRule>
  </conditionalFormatting>
  <conditionalFormatting sqref="E28:F29">
    <cfRule type="containsText" dxfId="56" priority="32" operator="containsText" text="Наименование инвестиционного проекта">
      <formula>NOT(ISERROR(SEARCH("Наименование инвестиционного проекта",E28)))</formula>
    </cfRule>
  </conditionalFormatting>
  <conditionalFormatting sqref="E28:F29">
    <cfRule type="cellIs" dxfId="55" priority="31" operator="equal">
      <formula>0</formula>
    </cfRule>
  </conditionalFormatting>
  <conditionalFormatting sqref="E31:F34">
    <cfRule type="containsText" dxfId="54" priority="30" operator="containsText" text="Наименование инвестиционного проекта">
      <formula>NOT(ISERROR(SEARCH("Наименование инвестиционного проекта",E31)))</formula>
    </cfRule>
  </conditionalFormatting>
  <conditionalFormatting sqref="E31:F34">
    <cfRule type="cellIs" dxfId="53" priority="29" operator="equal">
      <formula>0</formula>
    </cfRule>
  </conditionalFormatting>
  <conditionalFormatting sqref="E30:F30">
    <cfRule type="containsText" dxfId="52" priority="28" operator="containsText" text="Наименование инвестиционного проекта">
      <formula>NOT(ISERROR(SEARCH("Наименование инвестиционного проекта",E30)))</formula>
    </cfRule>
  </conditionalFormatting>
  <conditionalFormatting sqref="E27:F27">
    <cfRule type="containsText" dxfId="51" priority="26" operator="containsText" text="Наименование инвестиционного проекта">
      <formula>NOT(ISERROR(SEARCH("Наименование инвестиционного проекта",E27)))</formula>
    </cfRule>
  </conditionalFormatting>
  <conditionalFormatting sqref="E27:F27">
    <cfRule type="cellIs" dxfId="50" priority="25" operator="equal">
      <formula>0</formula>
    </cfRule>
  </conditionalFormatting>
  <conditionalFormatting sqref="H53:H57">
    <cfRule type="containsText" dxfId="49" priority="24" operator="containsText" text="Наименование инвестиционного проекта">
      <formula>NOT(ISERROR(SEARCH("Наименование инвестиционного проекта",H53)))</formula>
    </cfRule>
  </conditionalFormatting>
  <conditionalFormatting sqref="H53:H57">
    <cfRule type="cellIs" dxfId="47" priority="23" operator="equal">
      <formula>0</formula>
    </cfRule>
  </conditionalFormatting>
  <conditionalFormatting sqref="I53:AE57">
    <cfRule type="containsText" dxfId="43" priority="22" operator="containsText" text="Наименование инвестиционного проекта">
      <formula>NOT(ISERROR(SEARCH("Наименование инвестиционного проекта",I53)))</formula>
    </cfRule>
  </conditionalFormatting>
  <conditionalFormatting sqref="I53:AE57">
    <cfRule type="cellIs" dxfId="41" priority="21" operator="equal">
      <formula>0</formula>
    </cfRule>
  </conditionalFormatting>
  <conditionalFormatting sqref="H60:H64">
    <cfRule type="containsText" dxfId="39" priority="20"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37" priority="19" operator="equal">
      <formula>0</formula>
    </cfRule>
  </conditionalFormatting>
  <conditionalFormatting sqref="I60:AE64">
    <cfRule type="containsText" dxfId="35" priority="18" operator="containsText" text="Наименование инвестиционного проекта">
      <formula>NOT(ISERROR(SEARCH("Наименование инвестиционного проекта",I60)))</formula>
    </cfRule>
  </conditionalFormatting>
  <conditionalFormatting sqref="I60:AE64">
    <cfRule type="cellIs" dxfId="33" priority="17" operator="equal">
      <formula>0</formula>
    </cfRule>
  </conditionalFormatting>
  <conditionalFormatting sqref="H44:H50">
    <cfRule type="containsText" dxfId="31" priority="16"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29" priority="15" operator="equal">
      <formula>0</formula>
    </cfRule>
  </conditionalFormatting>
  <conditionalFormatting sqref="I44:AE50">
    <cfRule type="containsText" dxfId="27" priority="14" operator="containsText" text="Наименование инвестиционного проекта">
      <formula>NOT(ISERROR(SEARCH("Наименование инвестиционного проекта",I44)))</formula>
    </cfRule>
  </conditionalFormatting>
  <conditionalFormatting sqref="I44:AE50">
    <cfRule type="cellIs" dxfId="25" priority="13" operator="equal">
      <formula>0</formula>
    </cfRule>
  </conditionalFormatting>
  <conditionalFormatting sqref="H37">
    <cfRule type="containsText" dxfId="23" priority="12" operator="containsText" text="Наименование инвестиционного проекта">
      <formula>NOT(ISERROR(SEARCH("Наименование инвестиционного проекта",H37)))</formula>
    </cfRule>
  </conditionalFormatting>
  <conditionalFormatting sqref="H37">
    <cfRule type="cellIs" dxfId="21" priority="11" operator="equal">
      <formula>0</formula>
    </cfRule>
  </conditionalFormatting>
  <conditionalFormatting sqref="H36">
    <cfRule type="containsText" dxfId="19" priority="10" operator="containsText" text="Наименование инвестиционного проекта">
      <formula>NOT(ISERROR(SEARCH("Наименование инвестиционного проекта",H36)))</formula>
    </cfRule>
  </conditionalFormatting>
  <conditionalFormatting sqref="H36">
    <cfRule type="cellIs" dxfId="17" priority="9" operator="equal">
      <formula>0</formula>
    </cfRule>
  </conditionalFormatting>
  <conditionalFormatting sqref="H38:H42">
    <cfRule type="containsText" dxfId="15" priority="8" operator="containsText" text="Наименование инвестиционного проекта">
      <formula>NOT(ISERROR(SEARCH("Наименование инвестиционного проекта",H38)))</formula>
    </cfRule>
  </conditionalFormatting>
  <conditionalFormatting sqref="H38:H42">
    <cfRule type="cellIs" dxfId="13" priority="7" operator="equal">
      <formula>0</formula>
    </cfRule>
  </conditionalFormatting>
  <conditionalFormatting sqref="I37:AE37">
    <cfRule type="containsText" dxfId="11" priority="6" operator="containsText" text="Наименование инвестиционного проекта">
      <formula>NOT(ISERROR(SEARCH("Наименование инвестиционного проекта",I37)))</formula>
    </cfRule>
  </conditionalFormatting>
  <conditionalFormatting sqref="I37:AE37">
    <cfRule type="cellIs" dxfId="9" priority="5" operator="equal">
      <formula>0</formula>
    </cfRule>
  </conditionalFormatting>
  <conditionalFormatting sqref="I36:AE36">
    <cfRule type="containsText" dxfId="7" priority="4" operator="containsText" text="Наименование инвестиционного проекта">
      <formula>NOT(ISERROR(SEARCH("Наименование инвестиционного проекта",I36)))</formula>
    </cfRule>
  </conditionalFormatting>
  <conditionalFormatting sqref="I36:AE36">
    <cfRule type="cellIs" dxfId="5" priority="3" operator="equal">
      <formula>0</formula>
    </cfRule>
  </conditionalFormatting>
  <conditionalFormatting sqref="I38:AE42">
    <cfRule type="containsText" dxfId="3" priority="2" operator="containsText" text="Наименование инвестиционного проекта">
      <formula>NOT(ISERROR(SEARCH("Наименование инвестиционного проекта",I38)))</formula>
    </cfRule>
  </conditionalFormatting>
  <conditionalFormatting sqref="I38:AE42">
    <cfRule type="cellIs" dxfId="1" priority="1" operator="equal">
      <formula>0</formula>
    </cfRule>
  </conditionalFormatting>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130" zoomScaleSheetLayoutView="130" workbookViewId="0">
      <selection activeCell="A18" sqref="A18:AV18"/>
    </sheetView>
  </sheetViews>
  <sheetFormatPr defaultRowHeight="11.25" x14ac:dyDescent="0.2"/>
  <cols>
    <col min="1" max="1" width="6.140625" style="19" customWidth="1"/>
    <col min="2" max="2" width="23.140625" style="19" customWidth="1"/>
    <col min="3" max="3" width="15.28515625" style="19" customWidth="1"/>
    <col min="4" max="4" width="15.140625" style="19" customWidth="1"/>
    <col min="5" max="12" width="7.7109375" style="19" customWidth="1"/>
    <col min="13" max="14" width="10.7109375" style="19" customWidth="1"/>
    <col min="15" max="15" width="18" style="19" customWidth="1"/>
    <col min="16" max="17" width="13.42578125" style="19" customWidth="1"/>
    <col min="18" max="18" width="17" style="19" customWidth="1"/>
    <col min="19" max="19" width="17.5703125" style="19" customWidth="1"/>
    <col min="20" max="20" width="15.5703125" style="19" customWidth="1"/>
    <col min="21" max="21" width="11.42578125" style="19" customWidth="1"/>
    <col min="22" max="22" width="12.7109375" style="19" customWidth="1"/>
    <col min="23" max="23" width="20.28515625" style="19" customWidth="1"/>
    <col min="24" max="24" width="10.7109375" style="19" customWidth="1"/>
    <col min="25" max="25" width="19.85546875" style="19" customWidth="1"/>
    <col min="26" max="26" width="7.7109375" style="19" customWidth="1"/>
    <col min="27" max="27" width="10.7109375" style="19" customWidth="1"/>
    <col min="28" max="28" width="17.7109375" style="19" customWidth="1"/>
    <col min="29" max="29" width="18.140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9.85546875" style="19" customWidth="1"/>
    <col min="39" max="39" width="15.28515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
      <c r="AV1" s="234" t="s">
        <v>68</v>
      </c>
    </row>
    <row r="2" spans="1:48" x14ac:dyDescent="0.2">
      <c r="AV2" s="235" t="s">
        <v>10</v>
      </c>
    </row>
    <row r="3" spans="1:48" x14ac:dyDescent="0.2">
      <c r="AV3" s="235" t="s">
        <v>67</v>
      </c>
    </row>
    <row r="4" spans="1:48" x14ac:dyDescent="0.2">
      <c r="AV4" s="235"/>
    </row>
    <row r="5" spans="1:48" ht="18.75" customHeight="1" x14ac:dyDescent="0.2">
      <c r="A5" s="429" t="s">
        <v>571</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x14ac:dyDescent="0.2">
      <c r="AV6" s="235"/>
    </row>
    <row r="7" spans="1:48" x14ac:dyDescent="0.2">
      <c r="A7" s="434" t="s">
        <v>9</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x14ac:dyDescent="0.2">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
      <c r="A9" s="431" t="s">
        <v>585</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x14ac:dyDescent="0.2">
      <c r="A10" s="430" t="s">
        <v>8</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x14ac:dyDescent="0.2">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
      <c r="A12" s="431" t="s">
        <v>588</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x14ac:dyDescent="0.2">
      <c r="A13" s="430" t="s">
        <v>7</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x14ac:dyDescent="0.2">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ht="23.25" customHeight="1" x14ac:dyDescent="0.2">
      <c r="A15" s="433" t="s">
        <v>590</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x14ac:dyDescent="0.2">
      <c r="A16" s="430" t="s">
        <v>6</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236" customFormat="1" x14ac:dyDescent="0.2">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row>
    <row r="21" spans="1:48" s="236" customFormat="1" x14ac:dyDescent="0.2">
      <c r="A21" s="416" t="s">
        <v>538</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36" customFormat="1" ht="58.5" customHeight="1" x14ac:dyDescent="0.2">
      <c r="A22" s="409" t="s">
        <v>52</v>
      </c>
      <c r="B22" s="418" t="s">
        <v>24</v>
      </c>
      <c r="C22" s="409" t="s">
        <v>51</v>
      </c>
      <c r="D22" s="409" t="s">
        <v>50</v>
      </c>
      <c r="E22" s="421" t="s">
        <v>549</v>
      </c>
      <c r="F22" s="422"/>
      <c r="G22" s="422"/>
      <c r="H22" s="422"/>
      <c r="I22" s="422"/>
      <c r="J22" s="422"/>
      <c r="K22" s="422"/>
      <c r="L22" s="423"/>
      <c r="M22" s="409" t="s">
        <v>49</v>
      </c>
      <c r="N22" s="409" t="s">
        <v>48</v>
      </c>
      <c r="O22" s="409" t="s">
        <v>47</v>
      </c>
      <c r="P22" s="404" t="s">
        <v>269</v>
      </c>
      <c r="Q22" s="404" t="s">
        <v>46</v>
      </c>
      <c r="R22" s="404" t="s">
        <v>45</v>
      </c>
      <c r="S22" s="404" t="s">
        <v>44</v>
      </c>
      <c r="T22" s="404"/>
      <c r="U22" s="424" t="s">
        <v>43</v>
      </c>
      <c r="V22" s="424" t="s">
        <v>42</v>
      </c>
      <c r="W22" s="404" t="s">
        <v>41</v>
      </c>
      <c r="X22" s="404" t="s">
        <v>40</v>
      </c>
      <c r="Y22" s="404" t="s">
        <v>39</v>
      </c>
      <c r="Z22" s="411" t="s">
        <v>38</v>
      </c>
      <c r="AA22" s="404" t="s">
        <v>37</v>
      </c>
      <c r="AB22" s="404" t="s">
        <v>36</v>
      </c>
      <c r="AC22" s="404" t="s">
        <v>35</v>
      </c>
      <c r="AD22" s="404" t="s">
        <v>34</v>
      </c>
      <c r="AE22" s="404" t="s">
        <v>33</v>
      </c>
      <c r="AF22" s="404" t="s">
        <v>32</v>
      </c>
      <c r="AG22" s="404"/>
      <c r="AH22" s="404"/>
      <c r="AI22" s="404"/>
      <c r="AJ22" s="404"/>
      <c r="AK22" s="404"/>
      <c r="AL22" s="404" t="s">
        <v>31</v>
      </c>
      <c r="AM22" s="404"/>
      <c r="AN22" s="404"/>
      <c r="AO22" s="404"/>
      <c r="AP22" s="404" t="s">
        <v>30</v>
      </c>
      <c r="AQ22" s="404"/>
      <c r="AR22" s="404" t="s">
        <v>29</v>
      </c>
      <c r="AS22" s="404" t="s">
        <v>28</v>
      </c>
      <c r="AT22" s="404" t="s">
        <v>27</v>
      </c>
      <c r="AU22" s="404" t="s">
        <v>26</v>
      </c>
      <c r="AV22" s="404" t="s">
        <v>25</v>
      </c>
    </row>
    <row r="23" spans="1:48" s="236" customFormat="1" ht="83.25" customHeight="1" x14ac:dyDescent="0.2">
      <c r="A23" s="417"/>
      <c r="B23" s="419"/>
      <c r="C23" s="417"/>
      <c r="D23" s="417"/>
      <c r="E23" s="412" t="s">
        <v>23</v>
      </c>
      <c r="F23" s="405" t="s">
        <v>139</v>
      </c>
      <c r="G23" s="405" t="s">
        <v>138</v>
      </c>
      <c r="H23" s="405" t="s">
        <v>137</v>
      </c>
      <c r="I23" s="407" t="s">
        <v>457</v>
      </c>
      <c r="J23" s="407" t="s">
        <v>458</v>
      </c>
      <c r="K23" s="407" t="s">
        <v>459</v>
      </c>
      <c r="L23" s="405" t="s">
        <v>79</v>
      </c>
      <c r="M23" s="417"/>
      <c r="N23" s="417"/>
      <c r="O23" s="417"/>
      <c r="P23" s="404"/>
      <c r="Q23" s="404"/>
      <c r="R23" s="404"/>
      <c r="S23" s="414" t="s">
        <v>2</v>
      </c>
      <c r="T23" s="414" t="s">
        <v>11</v>
      </c>
      <c r="U23" s="424"/>
      <c r="V23" s="424"/>
      <c r="W23" s="404"/>
      <c r="X23" s="404"/>
      <c r="Y23" s="404"/>
      <c r="Z23" s="404"/>
      <c r="AA23" s="404"/>
      <c r="AB23" s="404"/>
      <c r="AC23" s="404"/>
      <c r="AD23" s="404"/>
      <c r="AE23" s="404"/>
      <c r="AF23" s="404" t="s">
        <v>22</v>
      </c>
      <c r="AG23" s="404"/>
      <c r="AH23" s="404" t="s">
        <v>21</v>
      </c>
      <c r="AI23" s="404"/>
      <c r="AJ23" s="409" t="s">
        <v>20</v>
      </c>
      <c r="AK23" s="409" t="s">
        <v>19</v>
      </c>
      <c r="AL23" s="409" t="s">
        <v>18</v>
      </c>
      <c r="AM23" s="409" t="s">
        <v>17</v>
      </c>
      <c r="AN23" s="409" t="s">
        <v>16</v>
      </c>
      <c r="AO23" s="409" t="s">
        <v>15</v>
      </c>
      <c r="AP23" s="409" t="s">
        <v>14</v>
      </c>
      <c r="AQ23" s="425" t="s">
        <v>11</v>
      </c>
      <c r="AR23" s="404"/>
      <c r="AS23" s="404"/>
      <c r="AT23" s="404"/>
      <c r="AU23" s="404"/>
      <c r="AV23" s="404"/>
    </row>
    <row r="24" spans="1:48" s="236" customFormat="1" ht="96.75" customHeight="1" x14ac:dyDescent="0.2">
      <c r="A24" s="410"/>
      <c r="B24" s="420"/>
      <c r="C24" s="410"/>
      <c r="D24" s="410"/>
      <c r="E24" s="413"/>
      <c r="F24" s="406"/>
      <c r="G24" s="406"/>
      <c r="H24" s="406"/>
      <c r="I24" s="408"/>
      <c r="J24" s="408"/>
      <c r="K24" s="408"/>
      <c r="L24" s="406"/>
      <c r="M24" s="410"/>
      <c r="N24" s="410"/>
      <c r="O24" s="410"/>
      <c r="P24" s="404"/>
      <c r="Q24" s="404"/>
      <c r="R24" s="404"/>
      <c r="S24" s="415"/>
      <c r="T24" s="415"/>
      <c r="U24" s="424"/>
      <c r="V24" s="424"/>
      <c r="W24" s="404"/>
      <c r="X24" s="404"/>
      <c r="Y24" s="404"/>
      <c r="Z24" s="404"/>
      <c r="AA24" s="404"/>
      <c r="AB24" s="404"/>
      <c r="AC24" s="404"/>
      <c r="AD24" s="404"/>
      <c r="AE24" s="404"/>
      <c r="AF24" s="233" t="s">
        <v>13</v>
      </c>
      <c r="AG24" s="233" t="s">
        <v>12</v>
      </c>
      <c r="AH24" s="237" t="s">
        <v>2</v>
      </c>
      <c r="AI24" s="237" t="s">
        <v>11</v>
      </c>
      <c r="AJ24" s="410"/>
      <c r="AK24" s="410"/>
      <c r="AL24" s="410"/>
      <c r="AM24" s="410"/>
      <c r="AN24" s="410"/>
      <c r="AO24" s="410"/>
      <c r="AP24" s="410"/>
      <c r="AQ24" s="426"/>
      <c r="AR24" s="404"/>
      <c r="AS24" s="404"/>
      <c r="AT24" s="404"/>
      <c r="AU24" s="404"/>
      <c r="AV24" s="404"/>
    </row>
    <row r="25" spans="1:48" ht="12" thickBot="1" x14ac:dyDescent="0.25">
      <c r="A25" s="240">
        <v>1</v>
      </c>
      <c r="B25" s="240">
        <v>2</v>
      </c>
      <c r="C25" s="240">
        <v>4</v>
      </c>
      <c r="D25" s="240">
        <v>5</v>
      </c>
      <c r="E25" s="240">
        <v>6</v>
      </c>
      <c r="F25" s="240">
        <f>E25+1</f>
        <v>7</v>
      </c>
      <c r="G25" s="240">
        <f t="shared" ref="G25:H25" si="0">F25+1</f>
        <v>8</v>
      </c>
      <c r="H25" s="240">
        <f t="shared" si="0"/>
        <v>9</v>
      </c>
      <c r="I25" s="240">
        <f t="shared" ref="I25" si="1">H25+1</f>
        <v>10</v>
      </c>
      <c r="J25" s="240">
        <f t="shared" ref="J25" si="2">I25+1</f>
        <v>11</v>
      </c>
      <c r="K25" s="240">
        <f t="shared" ref="K25" si="3">J25+1</f>
        <v>12</v>
      </c>
      <c r="L25" s="240">
        <f t="shared" ref="L25" si="4">K25+1</f>
        <v>13</v>
      </c>
      <c r="M25" s="240">
        <f t="shared" ref="M25" si="5">L25+1</f>
        <v>14</v>
      </c>
      <c r="N25" s="240">
        <f t="shared" ref="N25" si="6">M25+1</f>
        <v>15</v>
      </c>
      <c r="O25" s="240">
        <f t="shared" ref="O25" si="7">N25+1</f>
        <v>16</v>
      </c>
      <c r="P25" s="240">
        <f t="shared" ref="P25" si="8">O25+1</f>
        <v>17</v>
      </c>
      <c r="Q25" s="240">
        <f t="shared" ref="Q25" si="9">P25+1</f>
        <v>18</v>
      </c>
      <c r="R25" s="240">
        <f t="shared" ref="R25" si="10">Q25+1</f>
        <v>19</v>
      </c>
      <c r="S25" s="240">
        <f t="shared" ref="S25" si="11">R25+1</f>
        <v>20</v>
      </c>
      <c r="T25" s="240">
        <f t="shared" ref="T25" si="12">S25+1</f>
        <v>21</v>
      </c>
      <c r="U25" s="240">
        <f t="shared" ref="U25" si="13">T25+1</f>
        <v>22</v>
      </c>
      <c r="V25" s="240">
        <f t="shared" ref="V25" si="14">U25+1</f>
        <v>23</v>
      </c>
      <c r="W25" s="240">
        <f t="shared" ref="W25" si="15">V25+1</f>
        <v>24</v>
      </c>
      <c r="X25" s="240">
        <f t="shared" ref="X25" si="16">W25+1</f>
        <v>25</v>
      </c>
      <c r="Y25" s="240">
        <f t="shared" ref="Y25" si="17">X25+1</f>
        <v>26</v>
      </c>
      <c r="Z25" s="240">
        <f t="shared" ref="Z25" si="18">Y25+1</f>
        <v>27</v>
      </c>
      <c r="AA25" s="240">
        <f t="shared" ref="AA25" si="19">Z25+1</f>
        <v>28</v>
      </c>
      <c r="AB25" s="240">
        <f t="shared" ref="AB25" si="20">AA25+1</f>
        <v>29</v>
      </c>
      <c r="AC25" s="240">
        <f t="shared" ref="AC25" si="21">AB25+1</f>
        <v>30</v>
      </c>
      <c r="AD25" s="240">
        <f t="shared" ref="AD25" si="22">AC25+1</f>
        <v>31</v>
      </c>
      <c r="AE25" s="240">
        <f t="shared" ref="AE25" si="23">AD25+1</f>
        <v>32</v>
      </c>
      <c r="AF25" s="240">
        <f t="shared" ref="AF25" si="24">AE25+1</f>
        <v>33</v>
      </c>
      <c r="AG25" s="240">
        <f t="shared" ref="AG25" si="25">AF25+1</f>
        <v>34</v>
      </c>
      <c r="AH25" s="240">
        <f t="shared" ref="AH25" si="26">AG25+1</f>
        <v>35</v>
      </c>
      <c r="AI25" s="240">
        <f t="shared" ref="AI25" si="27">AH25+1</f>
        <v>36</v>
      </c>
      <c r="AJ25" s="240">
        <f t="shared" ref="AJ25" si="28">AI25+1</f>
        <v>37</v>
      </c>
      <c r="AK25" s="240">
        <f t="shared" ref="AK25" si="29">AJ25+1</f>
        <v>38</v>
      </c>
      <c r="AL25" s="240">
        <f t="shared" ref="AL25" si="30">AK25+1</f>
        <v>39</v>
      </c>
      <c r="AM25" s="240">
        <f t="shared" ref="AM25" si="31">AL25+1</f>
        <v>40</v>
      </c>
      <c r="AN25" s="240">
        <f t="shared" ref="AN25" si="32">AM25+1</f>
        <v>41</v>
      </c>
      <c r="AO25" s="240">
        <f t="shared" ref="AO25" si="33">AN25+1</f>
        <v>42</v>
      </c>
      <c r="AP25" s="240">
        <f t="shared" ref="AP25" si="34">AO25+1</f>
        <v>43</v>
      </c>
      <c r="AQ25" s="240">
        <f t="shared" ref="AQ25" si="35">AP25+1</f>
        <v>44</v>
      </c>
      <c r="AR25" s="240">
        <f t="shared" ref="AR25" si="36">AQ25+1</f>
        <v>45</v>
      </c>
      <c r="AS25" s="240">
        <f t="shared" ref="AS25" si="37">AR25+1</f>
        <v>46</v>
      </c>
      <c r="AT25" s="240">
        <f t="shared" ref="AT25" si="38">AS25+1</f>
        <v>47</v>
      </c>
      <c r="AU25" s="240">
        <f t="shared" ref="AU25" si="39">AT25+1</f>
        <v>48</v>
      </c>
      <c r="AV25" s="240">
        <f t="shared" ref="AV25" si="40">AU25+1</f>
        <v>49</v>
      </c>
    </row>
    <row r="26" spans="1:48" s="226" customFormat="1" ht="12" thickBot="1" x14ac:dyDescent="0.25">
      <c r="A26" s="241"/>
      <c r="B26" s="242"/>
      <c r="C26" s="242"/>
      <c r="D26" s="242"/>
      <c r="E26" s="242"/>
      <c r="F26" s="242"/>
      <c r="G26" s="242"/>
      <c r="H26" s="242"/>
      <c r="I26" s="242"/>
      <c r="J26" s="242"/>
      <c r="K26" s="242"/>
      <c r="L26" s="242"/>
      <c r="M26" s="242"/>
      <c r="N26" s="242"/>
      <c r="O26" s="242"/>
      <c r="P26" s="238"/>
      <c r="Q26" s="242"/>
      <c r="R26" s="238"/>
      <c r="S26" s="242"/>
      <c r="T26" s="242"/>
      <c r="U26" s="242"/>
      <c r="V26" s="242"/>
      <c r="W26" s="242"/>
      <c r="X26" s="238"/>
      <c r="Y26" s="242"/>
      <c r="Z26" s="242"/>
      <c r="AA26" s="242"/>
      <c r="AB26" s="242"/>
      <c r="AC26" s="242"/>
      <c r="AD26" s="242"/>
      <c r="AE26" s="242"/>
      <c r="AF26" s="242"/>
      <c r="AG26" s="243"/>
      <c r="AH26" s="239"/>
      <c r="AI26" s="239"/>
      <c r="AJ26" s="242"/>
      <c r="AK26" s="239"/>
      <c r="AL26" s="242"/>
      <c r="AM26" s="242"/>
      <c r="AN26" s="242"/>
      <c r="AO26" s="242"/>
      <c r="AP26" s="242"/>
      <c r="AQ26" s="242"/>
      <c r="AR26" s="242"/>
      <c r="AS26" s="242"/>
      <c r="AT26" s="242"/>
      <c r="AU26" s="242"/>
      <c r="AV26" s="24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D26" sqref="D26"/>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35" t="s">
        <v>68</v>
      </c>
    </row>
    <row r="2" spans="1:8" ht="18.75" x14ac:dyDescent="0.3">
      <c r="B2" s="15" t="s">
        <v>10</v>
      </c>
    </row>
    <row r="3" spans="1:8" ht="18.75" x14ac:dyDescent="0.3">
      <c r="B3" s="15" t="s">
        <v>557</v>
      </c>
    </row>
    <row r="4" spans="1:8" x14ac:dyDescent="0.25">
      <c r="B4" s="40"/>
    </row>
    <row r="5" spans="1:8" ht="18.75" x14ac:dyDescent="0.3">
      <c r="A5" s="441" t="s">
        <v>571</v>
      </c>
      <c r="B5" s="441"/>
      <c r="C5" s="79"/>
      <c r="D5" s="79"/>
      <c r="E5" s="79"/>
      <c r="F5" s="79"/>
      <c r="G5" s="79"/>
      <c r="H5" s="79"/>
    </row>
    <row r="6" spans="1:8" ht="18.75" x14ac:dyDescent="0.3">
      <c r="A6" s="186"/>
      <c r="B6" s="186"/>
      <c r="C6" s="186"/>
      <c r="D6" s="186"/>
      <c r="E6" s="186"/>
      <c r="F6" s="186"/>
      <c r="G6" s="186"/>
      <c r="H6" s="186"/>
    </row>
    <row r="7" spans="1:8" ht="18.75" x14ac:dyDescent="0.25">
      <c r="A7" s="267" t="s">
        <v>9</v>
      </c>
      <c r="B7" s="267"/>
      <c r="C7" s="185"/>
      <c r="D7" s="185"/>
      <c r="E7" s="185"/>
      <c r="F7" s="185"/>
      <c r="G7" s="185"/>
      <c r="H7" s="185"/>
    </row>
    <row r="8" spans="1:8" ht="18.75" x14ac:dyDescent="0.25">
      <c r="A8" s="185"/>
      <c r="B8" s="185"/>
      <c r="C8" s="185"/>
      <c r="D8" s="185"/>
      <c r="E8" s="185"/>
      <c r="F8" s="185"/>
      <c r="G8" s="185"/>
      <c r="H8" s="185"/>
    </row>
    <row r="9" spans="1:8" ht="18.75" x14ac:dyDescent="0.25">
      <c r="A9" s="266" t="s">
        <v>585</v>
      </c>
      <c r="B9" s="266"/>
      <c r="C9" s="183"/>
      <c r="D9" s="183"/>
      <c r="E9" s="183"/>
      <c r="F9" s="183"/>
      <c r="G9" s="183"/>
      <c r="H9" s="183"/>
    </row>
    <row r="10" spans="1:8" x14ac:dyDescent="0.25">
      <c r="A10" s="264" t="s">
        <v>8</v>
      </c>
      <c r="B10" s="264"/>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66" t="s">
        <v>588</v>
      </c>
      <c r="B12" s="266"/>
      <c r="C12" s="183"/>
      <c r="D12" s="183"/>
      <c r="E12" s="183"/>
      <c r="F12" s="183"/>
      <c r="G12" s="183"/>
      <c r="H12" s="183"/>
    </row>
    <row r="13" spans="1:8" x14ac:dyDescent="0.25">
      <c r="A13" s="264" t="s">
        <v>7</v>
      </c>
      <c r="B13" s="264"/>
      <c r="C13" s="184"/>
      <c r="D13" s="184"/>
      <c r="E13" s="184"/>
      <c r="F13" s="184"/>
      <c r="G13" s="184"/>
      <c r="H13" s="184"/>
    </row>
    <row r="14" spans="1:8" ht="18.75" x14ac:dyDescent="0.25">
      <c r="A14" s="11"/>
      <c r="B14" s="11"/>
      <c r="C14" s="11"/>
      <c r="D14" s="11"/>
      <c r="E14" s="11"/>
      <c r="F14" s="11"/>
      <c r="G14" s="11"/>
      <c r="H14" s="11"/>
    </row>
    <row r="15" spans="1:8" ht="48.75" customHeight="1" x14ac:dyDescent="0.25">
      <c r="A15" s="438" t="s">
        <v>590</v>
      </c>
      <c r="B15" s="438"/>
      <c r="C15" s="183"/>
      <c r="D15" s="183"/>
      <c r="E15" s="183"/>
      <c r="F15" s="183"/>
      <c r="G15" s="183"/>
      <c r="H15" s="183"/>
    </row>
    <row r="16" spans="1:8" x14ac:dyDescent="0.25">
      <c r="A16" s="264" t="s">
        <v>6</v>
      </c>
      <c r="B16" s="264"/>
      <c r="C16" s="184"/>
      <c r="D16" s="184"/>
      <c r="E16" s="184"/>
      <c r="F16" s="184"/>
      <c r="G16" s="184"/>
      <c r="H16" s="184"/>
    </row>
    <row r="17" spans="1:2" x14ac:dyDescent="0.25">
      <c r="B17" s="154"/>
    </row>
    <row r="18" spans="1:2" ht="33.75" customHeight="1" x14ac:dyDescent="0.25">
      <c r="A18" s="439" t="s">
        <v>539</v>
      </c>
      <c r="B18" s="440"/>
    </row>
    <row r="19" spans="1:2" x14ac:dyDescent="0.25">
      <c r="B19" s="40"/>
    </row>
    <row r="20" spans="1:2" ht="16.5" thickBot="1" x14ac:dyDescent="0.3">
      <c r="B20" s="155"/>
    </row>
    <row r="21" spans="1:2" ht="30.75" thickBot="1" x14ac:dyDescent="0.3">
      <c r="A21" s="156" t="s">
        <v>405</v>
      </c>
      <c r="B21" s="157" t="s">
        <v>598</v>
      </c>
    </row>
    <row r="22" spans="1:2" ht="16.5" thickBot="1" x14ac:dyDescent="0.3">
      <c r="A22" s="156" t="s">
        <v>406</v>
      </c>
      <c r="B22" s="157" t="s">
        <v>587</v>
      </c>
    </row>
    <row r="23" spans="1:2" ht="16.5" thickBot="1" x14ac:dyDescent="0.3">
      <c r="A23" s="156" t="s">
        <v>371</v>
      </c>
      <c r="B23" s="158" t="s">
        <v>599</v>
      </c>
    </row>
    <row r="24" spans="1:2" ht="16.5" thickBot="1" x14ac:dyDescent="0.3">
      <c r="A24" s="156" t="s">
        <v>407</v>
      </c>
      <c r="B24" s="158"/>
    </row>
    <row r="25" spans="1:2" ht="16.5" thickBot="1" x14ac:dyDescent="0.3">
      <c r="A25" s="159" t="s">
        <v>408</v>
      </c>
      <c r="B25" s="157" t="s">
        <v>600</v>
      </c>
    </row>
    <row r="26" spans="1:2" ht="30.75" thickBot="1" x14ac:dyDescent="0.3">
      <c r="A26" s="160" t="s">
        <v>409</v>
      </c>
      <c r="B26" s="161" t="s">
        <v>410</v>
      </c>
    </row>
    <row r="27" spans="1:2" ht="29.25" thickBot="1" x14ac:dyDescent="0.3">
      <c r="A27" s="168" t="s">
        <v>566</v>
      </c>
      <c r="B27" s="249">
        <v>11.228</v>
      </c>
    </row>
    <row r="28" spans="1:2" ht="16.5" thickBot="1" x14ac:dyDescent="0.3">
      <c r="A28" s="163" t="s">
        <v>411</v>
      </c>
      <c r="B28" s="163" t="s">
        <v>601</v>
      </c>
    </row>
    <row r="29" spans="1:2" ht="29.25" thickBot="1" x14ac:dyDescent="0.3">
      <c r="A29" s="169" t="s">
        <v>412</v>
      </c>
      <c r="B29" s="163"/>
    </row>
    <row r="30" spans="1:2" ht="29.25" thickBot="1" x14ac:dyDescent="0.3">
      <c r="A30" s="169" t="s">
        <v>413</v>
      </c>
      <c r="B30" s="163"/>
    </row>
    <row r="31" spans="1:2" ht="16.5" thickBot="1" x14ac:dyDescent="0.3">
      <c r="A31" s="163" t="s">
        <v>414</v>
      </c>
      <c r="B31" s="163"/>
    </row>
    <row r="32" spans="1:2" ht="29.25" thickBot="1" x14ac:dyDescent="0.3">
      <c r="A32" s="169" t="s">
        <v>568</v>
      </c>
      <c r="B32" s="163"/>
    </row>
    <row r="33" spans="1:2" ht="16.5" thickBot="1" x14ac:dyDescent="0.3">
      <c r="A33" s="163" t="s">
        <v>415</v>
      </c>
      <c r="B33" s="228"/>
    </row>
    <row r="34" spans="1:2" ht="16.5" thickBot="1" x14ac:dyDescent="0.3">
      <c r="A34" s="163" t="s">
        <v>416</v>
      </c>
      <c r="B34" s="163"/>
    </row>
    <row r="35" spans="1:2" ht="16.5" thickBot="1" x14ac:dyDescent="0.3">
      <c r="A35" s="163" t="s">
        <v>417</v>
      </c>
      <c r="B35" s="228"/>
    </row>
    <row r="36" spans="1:2" ht="16.5" thickBot="1" x14ac:dyDescent="0.3">
      <c r="A36" s="163" t="s">
        <v>418</v>
      </c>
      <c r="B36" s="228"/>
    </row>
    <row r="37" spans="1:2" ht="29.25" thickBot="1" x14ac:dyDescent="0.3">
      <c r="A37" s="169" t="s">
        <v>419</v>
      </c>
      <c r="B37" s="163"/>
    </row>
    <row r="38" spans="1:2" ht="16.5" thickBot="1" x14ac:dyDescent="0.3">
      <c r="A38" s="163" t="s">
        <v>415</v>
      </c>
      <c r="B38" s="249"/>
    </row>
    <row r="39" spans="1:2" ht="16.5" thickBot="1" x14ac:dyDescent="0.3">
      <c r="A39" s="163" t="s">
        <v>416</v>
      </c>
      <c r="B39" s="163"/>
    </row>
    <row r="40" spans="1:2" ht="16.5" thickBot="1" x14ac:dyDescent="0.3">
      <c r="A40" s="163" t="s">
        <v>417</v>
      </c>
      <c r="B40" s="249"/>
    </row>
    <row r="41" spans="1:2" ht="16.5" thickBot="1" x14ac:dyDescent="0.3">
      <c r="A41" s="163" t="s">
        <v>418</v>
      </c>
      <c r="B41" s="163"/>
    </row>
    <row r="42" spans="1:2" ht="29.25" thickBot="1" x14ac:dyDescent="0.3">
      <c r="A42" s="169" t="s">
        <v>570</v>
      </c>
      <c r="B42" s="163"/>
    </row>
    <row r="43" spans="1:2" ht="16.5" thickBot="1" x14ac:dyDescent="0.3">
      <c r="A43" s="163" t="s">
        <v>415</v>
      </c>
      <c r="B43" s="163"/>
    </row>
    <row r="44" spans="1:2" ht="16.5" thickBot="1" x14ac:dyDescent="0.3">
      <c r="A44" s="163" t="s">
        <v>416</v>
      </c>
      <c r="B44" s="163"/>
    </row>
    <row r="45" spans="1:2" ht="16.5" thickBot="1" x14ac:dyDescent="0.3">
      <c r="A45" s="163" t="s">
        <v>417</v>
      </c>
      <c r="B45" s="249"/>
    </row>
    <row r="46" spans="1:2" ht="16.5" thickBot="1" x14ac:dyDescent="0.3">
      <c r="A46" s="163" t="s">
        <v>418</v>
      </c>
      <c r="B46" s="163"/>
    </row>
    <row r="47" spans="1:2" ht="29.25" thickBot="1" x14ac:dyDescent="0.3">
      <c r="A47" s="162" t="s">
        <v>420</v>
      </c>
      <c r="B47" s="170"/>
    </row>
    <row r="48" spans="1:2" ht="16.5" thickBot="1" x14ac:dyDescent="0.3">
      <c r="A48" s="164" t="s">
        <v>414</v>
      </c>
      <c r="B48" s="170"/>
    </row>
    <row r="49" spans="1:2" ht="16.5" thickBot="1" x14ac:dyDescent="0.3">
      <c r="A49" s="164" t="s">
        <v>421</v>
      </c>
      <c r="B49" s="170"/>
    </row>
    <row r="50" spans="1:2" ht="16.5" thickBot="1" x14ac:dyDescent="0.3">
      <c r="A50" s="164" t="s">
        <v>422</v>
      </c>
      <c r="B50" s="170"/>
    </row>
    <row r="51" spans="1:2" ht="16.5" thickBot="1" x14ac:dyDescent="0.3">
      <c r="A51" s="164" t="s">
        <v>423</v>
      </c>
      <c r="B51" s="170"/>
    </row>
    <row r="52" spans="1:2" ht="16.5" thickBot="1" x14ac:dyDescent="0.3">
      <c r="A52" s="159" t="s">
        <v>424</v>
      </c>
      <c r="B52" s="171"/>
    </row>
    <row r="53" spans="1:2" ht="16.5" thickBot="1" x14ac:dyDescent="0.3">
      <c r="A53" s="159" t="s">
        <v>425</v>
      </c>
      <c r="B53" s="171"/>
    </row>
    <row r="54" spans="1:2" ht="16.5" thickBot="1" x14ac:dyDescent="0.3">
      <c r="A54" s="159" t="s">
        <v>426</v>
      </c>
      <c r="B54" s="171"/>
    </row>
    <row r="55" spans="1:2" ht="16.5" thickBot="1" x14ac:dyDescent="0.3">
      <c r="A55" s="160" t="s">
        <v>427</v>
      </c>
      <c r="B55" s="161"/>
    </row>
    <row r="56" spans="1:2" x14ac:dyDescent="0.25">
      <c r="A56" s="162" t="s">
        <v>428</v>
      </c>
      <c r="B56" s="435" t="s">
        <v>429</v>
      </c>
    </row>
    <row r="57" spans="1:2" x14ac:dyDescent="0.25">
      <c r="A57" s="166" t="s">
        <v>430</v>
      </c>
      <c r="B57" s="436"/>
    </row>
    <row r="58" spans="1:2" x14ac:dyDescent="0.25">
      <c r="A58" s="166" t="s">
        <v>431</v>
      </c>
      <c r="B58" s="436"/>
    </row>
    <row r="59" spans="1:2" x14ac:dyDescent="0.25">
      <c r="A59" s="166" t="s">
        <v>432</v>
      </c>
      <c r="B59" s="436"/>
    </row>
    <row r="60" spans="1:2" x14ac:dyDescent="0.25">
      <c r="A60" s="166" t="s">
        <v>433</v>
      </c>
      <c r="B60" s="436"/>
    </row>
    <row r="61" spans="1:2" ht="16.5" thickBot="1" x14ac:dyDescent="0.3">
      <c r="A61" s="167" t="s">
        <v>434</v>
      </c>
      <c r="B61" s="437"/>
    </row>
    <row r="62" spans="1:2" ht="30.75" thickBot="1" x14ac:dyDescent="0.3">
      <c r="A62" s="164" t="s">
        <v>435</v>
      </c>
      <c r="B62" s="165"/>
    </row>
    <row r="63" spans="1:2" ht="29.25" thickBot="1" x14ac:dyDescent="0.3">
      <c r="A63" s="159" t="s">
        <v>436</v>
      </c>
      <c r="B63" s="165"/>
    </row>
    <row r="64" spans="1:2" ht="16.5" thickBot="1" x14ac:dyDescent="0.3">
      <c r="A64" s="164" t="s">
        <v>414</v>
      </c>
      <c r="B64" s="172"/>
    </row>
    <row r="65" spans="1:2" ht="16.5" thickBot="1" x14ac:dyDescent="0.3">
      <c r="A65" s="164" t="s">
        <v>437</v>
      </c>
      <c r="B65" s="165"/>
    </row>
    <row r="66" spans="1:2" ht="16.5" thickBot="1" x14ac:dyDescent="0.3">
      <c r="A66" s="164" t="s">
        <v>438</v>
      </c>
      <c r="B66" s="172"/>
    </row>
    <row r="67" spans="1:2" ht="30.75" thickBot="1" x14ac:dyDescent="0.3">
      <c r="A67" s="173" t="s">
        <v>439</v>
      </c>
      <c r="B67" s="187" t="s">
        <v>440</v>
      </c>
    </row>
    <row r="68" spans="1:2" ht="16.5" thickBot="1" x14ac:dyDescent="0.3">
      <c r="A68" s="159" t="s">
        <v>441</v>
      </c>
      <c r="B68" s="171"/>
    </row>
    <row r="69" spans="1:2" ht="16.5" thickBot="1" x14ac:dyDescent="0.3">
      <c r="A69" s="166" t="s">
        <v>442</v>
      </c>
      <c r="B69" s="174"/>
    </row>
    <row r="70" spans="1:2" ht="16.5" thickBot="1" x14ac:dyDescent="0.3">
      <c r="A70" s="166" t="s">
        <v>443</v>
      </c>
      <c r="B70" s="174"/>
    </row>
    <row r="71" spans="1:2" ht="16.5" thickBot="1" x14ac:dyDescent="0.3">
      <c r="A71" s="166" t="s">
        <v>444</v>
      </c>
      <c r="B71" s="174"/>
    </row>
    <row r="72" spans="1:2" ht="45.75" thickBot="1" x14ac:dyDescent="0.3">
      <c r="A72" s="175" t="s">
        <v>445</v>
      </c>
      <c r="B72" s="172" t="s">
        <v>446</v>
      </c>
    </row>
    <row r="73" spans="1:2" ht="28.5" x14ac:dyDescent="0.25">
      <c r="A73" s="162" t="s">
        <v>447</v>
      </c>
      <c r="B73" s="435" t="s">
        <v>448</v>
      </c>
    </row>
    <row r="74" spans="1:2" x14ac:dyDescent="0.25">
      <c r="A74" s="166" t="s">
        <v>449</v>
      </c>
      <c r="B74" s="436"/>
    </row>
    <row r="75" spans="1:2" x14ac:dyDescent="0.25">
      <c r="A75" s="166" t="s">
        <v>450</v>
      </c>
      <c r="B75" s="436"/>
    </row>
    <row r="76" spans="1:2" x14ac:dyDescent="0.25">
      <c r="A76" s="166" t="s">
        <v>451</v>
      </c>
      <c r="B76" s="436"/>
    </row>
    <row r="77" spans="1:2" x14ac:dyDescent="0.25">
      <c r="A77" s="166" t="s">
        <v>452</v>
      </c>
      <c r="B77" s="436"/>
    </row>
    <row r="78" spans="1:2" ht="16.5" thickBot="1" x14ac:dyDescent="0.3">
      <c r="A78" s="176" t="s">
        <v>453</v>
      </c>
      <c r="B78" s="437"/>
    </row>
    <row r="81" spans="1:2" x14ac:dyDescent="0.25">
      <c r="A81" s="177"/>
      <c r="B81" s="178"/>
    </row>
    <row r="82" spans="1:2" x14ac:dyDescent="0.25">
      <c r="B82" s="179"/>
    </row>
    <row r="83" spans="1:2" x14ac:dyDescent="0.25">
      <c r="B83" s="18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3" t="s">
        <v>571</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9</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66" t="s">
        <v>585</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4" t="s">
        <v>8</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66" t="s">
        <v>588</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64" t="s">
        <v>7</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10"/>
      <c r="U13" s="10"/>
      <c r="V13" s="10"/>
      <c r="W13" s="10"/>
      <c r="X13" s="10"/>
      <c r="Y13" s="10"/>
      <c r="Z13" s="10"/>
      <c r="AA13" s="10"/>
      <c r="AB13" s="10"/>
    </row>
    <row r="14" spans="1:28" s="3" customFormat="1" ht="49.5" customHeight="1" x14ac:dyDescent="0.2">
      <c r="A14" s="265" t="s">
        <v>590</v>
      </c>
      <c r="B14" s="266"/>
      <c r="C14" s="266"/>
      <c r="D14" s="266"/>
      <c r="E14" s="266"/>
      <c r="F14" s="266"/>
      <c r="G14" s="266"/>
      <c r="H14" s="266"/>
      <c r="I14" s="266"/>
      <c r="J14" s="266"/>
      <c r="K14" s="266"/>
      <c r="L14" s="266"/>
      <c r="M14" s="266"/>
      <c r="N14" s="266"/>
      <c r="O14" s="266"/>
      <c r="P14" s="266"/>
      <c r="Q14" s="266"/>
      <c r="R14" s="266"/>
      <c r="S14" s="266"/>
      <c r="T14" s="8"/>
      <c r="U14" s="8"/>
      <c r="V14" s="8"/>
      <c r="W14" s="8"/>
      <c r="X14" s="8"/>
      <c r="Y14" s="8"/>
      <c r="Z14" s="8"/>
      <c r="AA14" s="8"/>
      <c r="AB14" s="8"/>
    </row>
    <row r="15" spans="1:28" s="3" customFormat="1" ht="15" customHeight="1" x14ac:dyDescent="0.2">
      <c r="A15" s="264" t="s">
        <v>6</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65" t="s">
        <v>514</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69" t="s">
        <v>5</v>
      </c>
      <c r="B19" s="269" t="s">
        <v>107</v>
      </c>
      <c r="C19" s="270" t="s">
        <v>404</v>
      </c>
      <c r="D19" s="269" t="s">
        <v>403</v>
      </c>
      <c r="E19" s="269" t="s">
        <v>106</v>
      </c>
      <c r="F19" s="269" t="s">
        <v>105</v>
      </c>
      <c r="G19" s="269" t="s">
        <v>399</v>
      </c>
      <c r="H19" s="269" t="s">
        <v>104</v>
      </c>
      <c r="I19" s="269" t="s">
        <v>103</v>
      </c>
      <c r="J19" s="269" t="s">
        <v>102</v>
      </c>
      <c r="K19" s="269" t="s">
        <v>101</v>
      </c>
      <c r="L19" s="269" t="s">
        <v>100</v>
      </c>
      <c r="M19" s="269" t="s">
        <v>99</v>
      </c>
      <c r="N19" s="269" t="s">
        <v>98</v>
      </c>
      <c r="O19" s="269" t="s">
        <v>97</v>
      </c>
      <c r="P19" s="269" t="s">
        <v>96</v>
      </c>
      <c r="Q19" s="269" t="s">
        <v>402</v>
      </c>
      <c r="R19" s="269"/>
      <c r="S19" s="272" t="s">
        <v>506</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38" t="s">
        <v>400</v>
      </c>
      <c r="R20" s="39" t="s">
        <v>401</v>
      </c>
      <c r="S20" s="272"/>
      <c r="T20" s="25"/>
      <c r="U20" s="25"/>
      <c r="V20" s="25"/>
      <c r="W20" s="25"/>
      <c r="X20" s="25"/>
      <c r="Y20" s="25"/>
      <c r="Z20" s="24"/>
      <c r="AA20" s="24"/>
      <c r="AB20" s="24"/>
    </row>
    <row r="21" spans="1:28" s="3" customFormat="1" ht="18.75" x14ac:dyDescent="0.2">
      <c r="A21" s="38">
        <v>1</v>
      </c>
      <c r="B21" s="42">
        <v>2</v>
      </c>
      <c r="C21" s="38">
        <v>3</v>
      </c>
      <c r="D21" s="42">
        <v>4</v>
      </c>
      <c r="E21" s="38">
        <v>5</v>
      </c>
      <c r="F21" s="42">
        <v>6</v>
      </c>
      <c r="G21" s="190">
        <v>7</v>
      </c>
      <c r="H21" s="191">
        <v>8</v>
      </c>
      <c r="I21" s="190">
        <v>9</v>
      </c>
      <c r="J21" s="191">
        <v>10</v>
      </c>
      <c r="K21" s="190">
        <v>11</v>
      </c>
      <c r="L21" s="191">
        <v>12</v>
      </c>
      <c r="M21" s="190">
        <v>13</v>
      </c>
      <c r="N21" s="191">
        <v>14</v>
      </c>
      <c r="O21" s="190">
        <v>15</v>
      </c>
      <c r="P21" s="191">
        <v>16</v>
      </c>
      <c r="Q21" s="190">
        <v>17</v>
      </c>
      <c r="R21" s="191">
        <v>18</v>
      </c>
      <c r="S21" s="190">
        <v>19</v>
      </c>
      <c r="T21" s="25"/>
      <c r="U21" s="25"/>
      <c r="V21" s="25"/>
      <c r="W21" s="25"/>
      <c r="X21" s="25"/>
      <c r="Y21" s="25"/>
      <c r="Z21" s="24"/>
      <c r="AA21" s="24"/>
      <c r="AB21" s="24"/>
    </row>
    <row r="22" spans="1:28" s="3" customFormat="1" ht="32.25" customHeight="1" x14ac:dyDescent="0.2">
      <c r="A22" s="38"/>
      <c r="B22" s="229" t="s">
        <v>95</v>
      </c>
      <c r="C22" s="42" t="s">
        <v>398</v>
      </c>
      <c r="D22" s="42" t="s">
        <v>398</v>
      </c>
      <c r="E22" s="42" t="s">
        <v>94</v>
      </c>
      <c r="F22" s="42" t="s">
        <v>93</v>
      </c>
      <c r="G22" s="42" t="s">
        <v>507</v>
      </c>
      <c r="H22" s="42" t="s">
        <v>398</v>
      </c>
      <c r="I22" s="42" t="s">
        <v>398</v>
      </c>
      <c r="J22" s="42" t="s">
        <v>398</v>
      </c>
      <c r="K22" s="42" t="s">
        <v>398</v>
      </c>
      <c r="L22" s="42" t="s">
        <v>398</v>
      </c>
      <c r="M22" s="42" t="s">
        <v>398</v>
      </c>
      <c r="N22" s="42" t="s">
        <v>398</v>
      </c>
      <c r="O22" s="42" t="s">
        <v>398</v>
      </c>
      <c r="P22" s="42" t="s">
        <v>398</v>
      </c>
      <c r="Q22" s="34" t="s">
        <v>398</v>
      </c>
      <c r="R22" s="5" t="s">
        <v>398</v>
      </c>
      <c r="S22" s="189" t="s">
        <v>398</v>
      </c>
      <c r="T22" s="25"/>
      <c r="U22" s="25"/>
      <c r="V22" s="25"/>
      <c r="W22" s="25"/>
      <c r="X22" s="25"/>
      <c r="Y22" s="25"/>
      <c r="Z22" s="24"/>
      <c r="AA22" s="24"/>
      <c r="AB22" s="24"/>
    </row>
    <row r="23" spans="1:28" s="3" customFormat="1" ht="18.75" x14ac:dyDescent="0.2">
      <c r="A23" s="38"/>
      <c r="B23" s="42" t="s">
        <v>95</v>
      </c>
      <c r="C23" s="42" t="s">
        <v>398</v>
      </c>
      <c r="D23" s="42" t="s">
        <v>398</v>
      </c>
      <c r="E23" s="42" t="s">
        <v>94</v>
      </c>
      <c r="F23" s="42" t="s">
        <v>93</v>
      </c>
      <c r="G23" s="42" t="s">
        <v>92</v>
      </c>
      <c r="H23" s="216" t="s">
        <v>398</v>
      </c>
      <c r="I23" s="216" t="s">
        <v>398</v>
      </c>
      <c r="J23" s="216" t="s">
        <v>398</v>
      </c>
      <c r="K23" s="216" t="s">
        <v>398</v>
      </c>
      <c r="L23" s="216" t="s">
        <v>398</v>
      </c>
      <c r="M23" s="216" t="s">
        <v>398</v>
      </c>
      <c r="N23" s="216" t="s">
        <v>398</v>
      </c>
      <c r="O23" s="216" t="s">
        <v>398</v>
      </c>
      <c r="P23" s="216" t="s">
        <v>398</v>
      </c>
      <c r="Q23" s="216" t="s">
        <v>398</v>
      </c>
      <c r="R23" s="189" t="s">
        <v>398</v>
      </c>
      <c r="S23" s="189" t="s">
        <v>398</v>
      </c>
      <c r="T23" s="25"/>
      <c r="U23" s="25"/>
      <c r="V23" s="25"/>
      <c r="W23" s="25"/>
      <c r="X23" s="24"/>
      <c r="Y23" s="24"/>
      <c r="Z23" s="24"/>
      <c r="AA23" s="24"/>
      <c r="AB23" s="24"/>
    </row>
    <row r="24" spans="1:28" s="3" customFormat="1" ht="18.75" x14ac:dyDescent="0.2">
      <c r="A24" s="38"/>
      <c r="B24" s="42" t="s">
        <v>95</v>
      </c>
      <c r="C24" s="42" t="s">
        <v>398</v>
      </c>
      <c r="D24" s="42" t="s">
        <v>398</v>
      </c>
      <c r="E24" s="42" t="s">
        <v>94</v>
      </c>
      <c r="F24" s="42" t="s">
        <v>93</v>
      </c>
      <c r="G24" s="42" t="s">
        <v>88</v>
      </c>
      <c r="H24" s="216" t="s">
        <v>398</v>
      </c>
      <c r="I24" s="216" t="s">
        <v>398</v>
      </c>
      <c r="J24" s="216" t="s">
        <v>398</v>
      </c>
      <c r="K24" s="216" t="s">
        <v>398</v>
      </c>
      <c r="L24" s="216" t="s">
        <v>398</v>
      </c>
      <c r="M24" s="216" t="s">
        <v>398</v>
      </c>
      <c r="N24" s="216" t="s">
        <v>398</v>
      </c>
      <c r="O24" s="216" t="s">
        <v>398</v>
      </c>
      <c r="P24" s="216" t="s">
        <v>398</v>
      </c>
      <c r="Q24" s="216" t="s">
        <v>398</v>
      </c>
      <c r="R24" s="189" t="s">
        <v>398</v>
      </c>
      <c r="S24" s="189" t="s">
        <v>398</v>
      </c>
      <c r="T24" s="25"/>
      <c r="U24" s="25"/>
      <c r="V24" s="25"/>
      <c r="W24" s="25"/>
      <c r="X24" s="24"/>
      <c r="Y24" s="24"/>
      <c r="Z24" s="24"/>
      <c r="AA24" s="24"/>
      <c r="AB24" s="24"/>
    </row>
    <row r="25" spans="1:28" s="3" customFormat="1" ht="31.5" x14ac:dyDescent="0.2">
      <c r="A25" s="41"/>
      <c r="B25" s="42" t="s">
        <v>91</v>
      </c>
      <c r="C25" s="42" t="s">
        <v>398</v>
      </c>
      <c r="D25" s="42" t="s">
        <v>398</v>
      </c>
      <c r="E25" s="42" t="s">
        <v>90</v>
      </c>
      <c r="F25" s="42" t="s">
        <v>89</v>
      </c>
      <c r="G25" s="42" t="s">
        <v>508</v>
      </c>
      <c r="H25" s="216" t="s">
        <v>398</v>
      </c>
      <c r="I25" s="216" t="s">
        <v>398</v>
      </c>
      <c r="J25" s="216" t="s">
        <v>398</v>
      </c>
      <c r="K25" s="216" t="s">
        <v>398</v>
      </c>
      <c r="L25" s="216" t="s">
        <v>398</v>
      </c>
      <c r="M25" s="216" t="s">
        <v>398</v>
      </c>
      <c r="N25" s="216" t="s">
        <v>398</v>
      </c>
      <c r="O25" s="216" t="s">
        <v>398</v>
      </c>
      <c r="P25" s="216" t="s">
        <v>398</v>
      </c>
      <c r="Q25" s="216" t="s">
        <v>398</v>
      </c>
      <c r="R25" s="189" t="s">
        <v>398</v>
      </c>
      <c r="S25" s="189" t="s">
        <v>398</v>
      </c>
      <c r="T25" s="25"/>
      <c r="U25" s="25"/>
      <c r="V25" s="25"/>
      <c r="W25" s="25"/>
      <c r="X25" s="24"/>
      <c r="Y25" s="24"/>
      <c r="Z25" s="24"/>
      <c r="AA25" s="24"/>
      <c r="AB25" s="24"/>
    </row>
    <row r="26" spans="1:28" s="3" customFormat="1" ht="18.75" x14ac:dyDescent="0.2">
      <c r="A26" s="41"/>
      <c r="B26" s="42" t="s">
        <v>91</v>
      </c>
      <c r="C26" s="42" t="s">
        <v>398</v>
      </c>
      <c r="D26" s="42" t="s">
        <v>398</v>
      </c>
      <c r="E26" s="42" t="s">
        <v>90</v>
      </c>
      <c r="F26" s="42" t="s">
        <v>89</v>
      </c>
      <c r="G26" s="42" t="s">
        <v>92</v>
      </c>
      <c r="H26" s="216" t="s">
        <v>398</v>
      </c>
      <c r="I26" s="216" t="s">
        <v>398</v>
      </c>
      <c r="J26" s="216" t="s">
        <v>398</v>
      </c>
      <c r="K26" s="216" t="s">
        <v>398</v>
      </c>
      <c r="L26" s="216" t="s">
        <v>398</v>
      </c>
      <c r="M26" s="216" t="s">
        <v>398</v>
      </c>
      <c r="N26" s="216" t="s">
        <v>398</v>
      </c>
      <c r="O26" s="216" t="s">
        <v>398</v>
      </c>
      <c r="P26" s="216" t="s">
        <v>398</v>
      </c>
      <c r="Q26" s="216" t="s">
        <v>398</v>
      </c>
      <c r="R26" s="189" t="s">
        <v>398</v>
      </c>
      <c r="S26" s="189" t="s">
        <v>398</v>
      </c>
      <c r="T26" s="25"/>
      <c r="U26" s="25"/>
      <c r="V26" s="25"/>
      <c r="W26" s="25"/>
      <c r="X26" s="24"/>
      <c r="Y26" s="24"/>
      <c r="Z26" s="24"/>
      <c r="AA26" s="24"/>
      <c r="AB26" s="24"/>
    </row>
    <row r="27" spans="1:28" s="3" customFormat="1" ht="18.75" x14ac:dyDescent="0.2">
      <c r="A27" s="41"/>
      <c r="B27" s="42" t="s">
        <v>91</v>
      </c>
      <c r="C27" s="42" t="s">
        <v>398</v>
      </c>
      <c r="D27" s="42" t="s">
        <v>398</v>
      </c>
      <c r="E27" s="42" t="s">
        <v>90</v>
      </c>
      <c r="F27" s="42" t="s">
        <v>89</v>
      </c>
      <c r="G27" s="42" t="s">
        <v>88</v>
      </c>
      <c r="H27" s="216" t="s">
        <v>398</v>
      </c>
      <c r="I27" s="216" t="s">
        <v>398</v>
      </c>
      <c r="J27" s="216" t="s">
        <v>398</v>
      </c>
      <c r="K27" s="216" t="s">
        <v>398</v>
      </c>
      <c r="L27" s="216" t="s">
        <v>398</v>
      </c>
      <c r="M27" s="216" t="s">
        <v>398</v>
      </c>
      <c r="N27" s="216" t="s">
        <v>398</v>
      </c>
      <c r="O27" s="216" t="s">
        <v>398</v>
      </c>
      <c r="P27" s="216" t="s">
        <v>398</v>
      </c>
      <c r="Q27" s="216" t="s">
        <v>398</v>
      </c>
      <c r="R27" s="189" t="s">
        <v>398</v>
      </c>
      <c r="S27" s="189" t="s">
        <v>398</v>
      </c>
      <c r="T27" s="25"/>
      <c r="U27" s="25"/>
      <c r="V27" s="25"/>
      <c r="W27" s="25"/>
      <c r="X27" s="24"/>
      <c r="Y27" s="24"/>
      <c r="Z27" s="24"/>
      <c r="AA27" s="24"/>
      <c r="AB27" s="24"/>
    </row>
    <row r="28" spans="1:28" s="3" customFormat="1" ht="18.75" x14ac:dyDescent="0.2">
      <c r="A28" s="27" t="s">
        <v>0</v>
      </c>
      <c r="B28" s="27" t="s">
        <v>0</v>
      </c>
      <c r="C28" s="27"/>
      <c r="D28" s="27"/>
      <c r="E28" s="27" t="s">
        <v>0</v>
      </c>
      <c r="F28" s="27" t="s">
        <v>0</v>
      </c>
      <c r="G28" s="27" t="s">
        <v>0</v>
      </c>
      <c r="H28" s="27" t="s">
        <v>0</v>
      </c>
      <c r="I28" s="27"/>
      <c r="J28" s="27"/>
      <c r="K28" s="27"/>
      <c r="L28" s="27"/>
      <c r="M28" s="27" t="s">
        <v>0</v>
      </c>
      <c r="N28" s="27" t="s">
        <v>0</v>
      </c>
      <c r="O28" s="27" t="s">
        <v>0</v>
      </c>
      <c r="P28" s="27" t="s">
        <v>0</v>
      </c>
      <c r="Q28" s="27" t="s">
        <v>0</v>
      </c>
      <c r="R28" s="5"/>
      <c r="S28" s="189"/>
      <c r="T28" s="25"/>
      <c r="U28" s="25"/>
      <c r="V28" s="25"/>
      <c r="W28" s="25"/>
      <c r="X28" s="24"/>
      <c r="Y28" s="24"/>
      <c r="Z28" s="24"/>
      <c r="AA28" s="24"/>
      <c r="AB28" s="24"/>
    </row>
    <row r="29" spans="1:28" ht="20.25" customHeight="1" x14ac:dyDescent="0.25">
      <c r="A29" s="150"/>
      <c r="B29" s="42" t="s">
        <v>397</v>
      </c>
      <c r="C29" s="42"/>
      <c r="D29" s="42"/>
      <c r="E29" s="150" t="s">
        <v>398</v>
      </c>
      <c r="F29" s="150" t="s">
        <v>398</v>
      </c>
      <c r="G29" s="150" t="s">
        <v>398</v>
      </c>
      <c r="H29" s="150"/>
      <c r="I29" s="150"/>
      <c r="J29" s="150"/>
      <c r="K29" s="150"/>
      <c r="L29" s="150"/>
      <c r="M29" s="150"/>
      <c r="N29" s="150"/>
      <c r="O29" s="150"/>
      <c r="P29" s="150"/>
      <c r="Q29" s="151"/>
      <c r="R29" s="2"/>
      <c r="S29" s="2"/>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row r="361" spans="1:28" x14ac:dyDescent="0.25">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row>
    <row r="362" spans="1:28" x14ac:dyDescent="0.25">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row>
    <row r="363" spans="1:28" x14ac:dyDescent="0.25">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row>
    <row r="364" spans="1:28" x14ac:dyDescent="0.25">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row>
    <row r="365" spans="1:28" x14ac:dyDescent="0.25">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row>
    <row r="366" spans="1:28" x14ac:dyDescent="0.25">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J31" sqref="J31"/>
    </sheetView>
  </sheetViews>
  <sheetFormatPr defaultColWidth="10.7109375" defaultRowHeight="15.75" x14ac:dyDescent="0.25"/>
  <cols>
    <col min="1" max="1" width="9.5703125" style="46" customWidth="1"/>
    <col min="2" max="2" width="8.7109375" style="46" customWidth="1"/>
    <col min="3" max="3" width="12.7109375" style="46" customWidth="1"/>
    <col min="4" max="4" width="18" style="46" customWidth="1"/>
    <col min="5" max="6" width="12.5703125" style="46" customWidth="1"/>
    <col min="7" max="7" width="11" style="46" customWidth="1"/>
    <col min="8" max="8" width="12.14062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5"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3" t="s">
        <v>571</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9</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66" t="s">
        <v>585</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4" t="s">
        <v>8</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66" t="s">
        <v>588</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4" t="s">
        <v>7</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41.25" customHeight="1" x14ac:dyDescent="0.2">
      <c r="A16" s="265" t="s">
        <v>590</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4" t="s">
        <v>6</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66" t="s">
        <v>519</v>
      </c>
      <c r="B19" s="266"/>
      <c r="C19" s="266"/>
      <c r="D19" s="266"/>
      <c r="E19" s="266"/>
      <c r="F19" s="266"/>
      <c r="G19" s="266"/>
      <c r="H19" s="266"/>
      <c r="I19" s="266"/>
      <c r="J19" s="266"/>
      <c r="K19" s="266"/>
      <c r="L19" s="266"/>
      <c r="M19" s="266"/>
      <c r="N19" s="266"/>
      <c r="O19" s="266"/>
      <c r="P19" s="266"/>
      <c r="Q19" s="266"/>
      <c r="R19" s="266"/>
      <c r="S19" s="266"/>
      <c r="T19" s="266"/>
    </row>
    <row r="20" spans="1:113" s="54"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4" t="s">
        <v>5</v>
      </c>
      <c r="B21" s="277" t="s">
        <v>232</v>
      </c>
      <c r="C21" s="278"/>
      <c r="D21" s="281" t="s">
        <v>129</v>
      </c>
      <c r="E21" s="277" t="s">
        <v>548</v>
      </c>
      <c r="F21" s="278"/>
      <c r="G21" s="277" t="s">
        <v>283</v>
      </c>
      <c r="H21" s="278"/>
      <c r="I21" s="277" t="s">
        <v>128</v>
      </c>
      <c r="J21" s="278"/>
      <c r="K21" s="281" t="s">
        <v>127</v>
      </c>
      <c r="L21" s="277" t="s">
        <v>126</v>
      </c>
      <c r="M21" s="278"/>
      <c r="N21" s="277" t="s">
        <v>544</v>
      </c>
      <c r="O21" s="278"/>
      <c r="P21" s="281" t="s">
        <v>125</v>
      </c>
      <c r="Q21" s="287" t="s">
        <v>124</v>
      </c>
      <c r="R21" s="288"/>
      <c r="S21" s="287" t="s">
        <v>123</v>
      </c>
      <c r="T21" s="289"/>
    </row>
    <row r="22" spans="1:113" ht="204.75" customHeight="1" x14ac:dyDescent="0.25">
      <c r="A22" s="285"/>
      <c r="B22" s="279"/>
      <c r="C22" s="280"/>
      <c r="D22" s="283"/>
      <c r="E22" s="279"/>
      <c r="F22" s="280"/>
      <c r="G22" s="279"/>
      <c r="H22" s="280"/>
      <c r="I22" s="279"/>
      <c r="J22" s="280"/>
      <c r="K22" s="282"/>
      <c r="L22" s="279"/>
      <c r="M22" s="280"/>
      <c r="N22" s="279"/>
      <c r="O22" s="280"/>
      <c r="P22" s="282"/>
      <c r="Q22" s="103" t="s">
        <v>122</v>
      </c>
      <c r="R22" s="103" t="s">
        <v>518</v>
      </c>
      <c r="S22" s="103" t="s">
        <v>121</v>
      </c>
      <c r="T22" s="103" t="s">
        <v>120</v>
      </c>
    </row>
    <row r="23" spans="1:113" ht="51.75" customHeight="1" x14ac:dyDescent="0.25">
      <c r="A23" s="286"/>
      <c r="B23" s="198" t="s">
        <v>118</v>
      </c>
      <c r="C23" s="198" t="s">
        <v>119</v>
      </c>
      <c r="D23" s="282"/>
      <c r="E23" s="198" t="s">
        <v>118</v>
      </c>
      <c r="F23" s="198" t="s">
        <v>119</v>
      </c>
      <c r="G23" s="198" t="s">
        <v>118</v>
      </c>
      <c r="H23" s="198" t="s">
        <v>119</v>
      </c>
      <c r="I23" s="198" t="s">
        <v>118</v>
      </c>
      <c r="J23" s="198" t="s">
        <v>119</v>
      </c>
      <c r="K23" s="198" t="s">
        <v>118</v>
      </c>
      <c r="L23" s="198" t="s">
        <v>118</v>
      </c>
      <c r="M23" s="198" t="s">
        <v>119</v>
      </c>
      <c r="N23" s="198" t="s">
        <v>118</v>
      </c>
      <c r="O23" s="198" t="s">
        <v>119</v>
      </c>
      <c r="P23" s="199" t="s">
        <v>118</v>
      </c>
      <c r="Q23" s="103" t="s">
        <v>118</v>
      </c>
      <c r="R23" s="103" t="s">
        <v>118</v>
      </c>
      <c r="S23" s="103" t="s">
        <v>118</v>
      </c>
      <c r="T23" s="103" t="s">
        <v>118</v>
      </c>
    </row>
    <row r="24" spans="1:113" x14ac:dyDescent="0.25">
      <c r="A24" s="55">
        <v>1</v>
      </c>
      <c r="B24" s="55">
        <v>2</v>
      </c>
      <c r="C24" s="55">
        <v>3</v>
      </c>
      <c r="D24" s="55">
        <v>4</v>
      </c>
      <c r="E24" s="55">
        <v>5</v>
      </c>
      <c r="F24" s="215">
        <v>6</v>
      </c>
      <c r="G24" s="55">
        <v>7</v>
      </c>
      <c r="H24" s="55">
        <v>8</v>
      </c>
      <c r="I24" s="55">
        <v>9</v>
      </c>
      <c r="J24" s="55">
        <v>10</v>
      </c>
      <c r="K24" s="55">
        <v>11</v>
      </c>
      <c r="L24" s="55">
        <v>12</v>
      </c>
      <c r="M24" s="55">
        <v>13</v>
      </c>
      <c r="N24" s="55">
        <v>14</v>
      </c>
      <c r="O24" s="55">
        <v>15</v>
      </c>
      <c r="P24" s="55">
        <v>16</v>
      </c>
      <c r="Q24" s="55">
        <v>17</v>
      </c>
      <c r="R24" s="55">
        <v>18</v>
      </c>
      <c r="S24" s="55">
        <v>19</v>
      </c>
      <c r="T24" s="55">
        <v>20</v>
      </c>
    </row>
    <row r="25" spans="1:113" x14ac:dyDescent="0.25">
      <c r="A25" s="55">
        <v>1</v>
      </c>
      <c r="B25" s="55" t="s">
        <v>595</v>
      </c>
      <c r="C25" s="55"/>
      <c r="D25" s="212"/>
      <c r="E25" s="214"/>
      <c r="F25" s="227"/>
      <c r="G25" s="214"/>
      <c r="H25" s="227"/>
      <c r="I25" s="212" t="s">
        <v>398</v>
      </c>
      <c r="J25" s="212"/>
      <c r="K25" s="212">
        <v>1952</v>
      </c>
      <c r="L25" s="212">
        <v>10</v>
      </c>
      <c r="M25" s="212"/>
      <c r="N25" s="213"/>
      <c r="O25" s="213"/>
      <c r="P25" s="212"/>
      <c r="Q25" s="212" t="s">
        <v>398</v>
      </c>
      <c r="R25" s="212" t="s">
        <v>398</v>
      </c>
      <c r="S25" s="212" t="s">
        <v>398</v>
      </c>
      <c r="T25" s="212" t="s">
        <v>398</v>
      </c>
    </row>
    <row r="26" spans="1:113" ht="3" customHeight="1" x14ac:dyDescent="0.25"/>
    <row r="27" spans="1:113" s="52" customFormat="1" ht="12.75" x14ac:dyDescent="0.2">
      <c r="B27" s="53"/>
      <c r="C27" s="53"/>
      <c r="K27" s="53"/>
    </row>
    <row r="28" spans="1:113" s="52" customFormat="1" x14ac:dyDescent="0.25">
      <c r="B28" s="50" t="s">
        <v>117</v>
      </c>
      <c r="C28" s="50"/>
      <c r="D28" s="50"/>
      <c r="E28" s="50"/>
      <c r="F28" s="50"/>
      <c r="G28" s="50"/>
      <c r="H28" s="50"/>
      <c r="I28" s="50"/>
      <c r="J28" s="50"/>
      <c r="K28" s="50"/>
      <c r="L28" s="50"/>
      <c r="M28" s="50"/>
      <c r="N28" s="50"/>
      <c r="O28" s="50"/>
      <c r="P28" s="50"/>
      <c r="Q28" s="50"/>
      <c r="R28" s="50"/>
    </row>
    <row r="29" spans="1:113" x14ac:dyDescent="0.25">
      <c r="B29" s="276" t="s">
        <v>554</v>
      </c>
      <c r="C29" s="276"/>
      <c r="D29" s="276"/>
      <c r="E29" s="276"/>
      <c r="F29" s="276"/>
      <c r="G29" s="276"/>
      <c r="H29" s="276"/>
      <c r="I29" s="276"/>
      <c r="J29" s="276"/>
      <c r="K29" s="276"/>
      <c r="L29" s="276"/>
      <c r="M29" s="276"/>
      <c r="N29" s="276"/>
      <c r="O29" s="276"/>
      <c r="P29" s="276"/>
      <c r="Q29" s="276"/>
      <c r="R29" s="27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517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116</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114</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113</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112</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109</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108</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4" zoomScale="80" zoomScaleSheetLayoutView="80" workbookViewId="0">
      <selection activeCell="E15" sqref="E15:Y1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5"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3" t="s">
        <v>571</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67" t="s">
        <v>9</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6" t="s">
        <v>585</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6" t="s">
        <v>588</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0.5" customHeight="1" x14ac:dyDescent="0.2">
      <c r="E15" s="265" t="s">
        <v>590</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521</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54" customFormat="1" ht="21" customHeight="1" x14ac:dyDescent="0.25"/>
    <row r="21" spans="1:27" ht="15.75" customHeight="1" x14ac:dyDescent="0.25">
      <c r="A21" s="291" t="s">
        <v>5</v>
      </c>
      <c r="B21" s="294" t="s">
        <v>528</v>
      </c>
      <c r="C21" s="295"/>
      <c r="D21" s="294" t="s">
        <v>530</v>
      </c>
      <c r="E21" s="295"/>
      <c r="F21" s="287" t="s">
        <v>101</v>
      </c>
      <c r="G21" s="289"/>
      <c r="H21" s="289"/>
      <c r="I21" s="288"/>
      <c r="J21" s="291" t="s">
        <v>531</v>
      </c>
      <c r="K21" s="294" t="s">
        <v>532</v>
      </c>
      <c r="L21" s="295"/>
      <c r="M21" s="294" t="s">
        <v>533</v>
      </c>
      <c r="N21" s="295"/>
      <c r="O21" s="294" t="s">
        <v>520</v>
      </c>
      <c r="P21" s="295"/>
      <c r="Q21" s="294" t="s">
        <v>134</v>
      </c>
      <c r="R21" s="295"/>
      <c r="S21" s="291" t="s">
        <v>133</v>
      </c>
      <c r="T21" s="291" t="s">
        <v>534</v>
      </c>
      <c r="U21" s="291" t="s">
        <v>529</v>
      </c>
      <c r="V21" s="294" t="s">
        <v>132</v>
      </c>
      <c r="W21" s="295"/>
      <c r="X21" s="287" t="s">
        <v>124</v>
      </c>
      <c r="Y21" s="289"/>
      <c r="Z21" s="287" t="s">
        <v>123</v>
      </c>
      <c r="AA21" s="289"/>
    </row>
    <row r="22" spans="1:27" ht="216" customHeight="1" x14ac:dyDescent="0.25">
      <c r="A22" s="292"/>
      <c r="B22" s="296"/>
      <c r="C22" s="297"/>
      <c r="D22" s="296"/>
      <c r="E22" s="297"/>
      <c r="F22" s="287" t="s">
        <v>131</v>
      </c>
      <c r="G22" s="288"/>
      <c r="H22" s="287" t="s">
        <v>130</v>
      </c>
      <c r="I22" s="288"/>
      <c r="J22" s="293"/>
      <c r="K22" s="296"/>
      <c r="L22" s="297"/>
      <c r="M22" s="296"/>
      <c r="N22" s="297"/>
      <c r="O22" s="296"/>
      <c r="P22" s="297"/>
      <c r="Q22" s="296"/>
      <c r="R22" s="297"/>
      <c r="S22" s="293"/>
      <c r="T22" s="293"/>
      <c r="U22" s="293"/>
      <c r="V22" s="296"/>
      <c r="W22" s="297"/>
      <c r="X22" s="103" t="s">
        <v>122</v>
      </c>
      <c r="Y22" s="103" t="s">
        <v>518</v>
      </c>
      <c r="Z22" s="103" t="s">
        <v>121</v>
      </c>
      <c r="AA22" s="103" t="s">
        <v>120</v>
      </c>
    </row>
    <row r="23" spans="1:27" ht="60" customHeight="1" x14ac:dyDescent="0.25">
      <c r="A23" s="293"/>
      <c r="B23" s="196" t="s">
        <v>118</v>
      </c>
      <c r="C23" s="196" t="s">
        <v>119</v>
      </c>
      <c r="D23" s="104" t="s">
        <v>118</v>
      </c>
      <c r="E23" s="104" t="s">
        <v>119</v>
      </c>
      <c r="F23" s="104" t="s">
        <v>118</v>
      </c>
      <c r="G23" s="104" t="s">
        <v>119</v>
      </c>
      <c r="H23" s="104" t="s">
        <v>118</v>
      </c>
      <c r="I23" s="104" t="s">
        <v>119</v>
      </c>
      <c r="J23" s="104" t="s">
        <v>118</v>
      </c>
      <c r="K23" s="104" t="s">
        <v>118</v>
      </c>
      <c r="L23" s="104" t="s">
        <v>119</v>
      </c>
      <c r="M23" s="104" t="s">
        <v>118</v>
      </c>
      <c r="N23" s="104" t="s">
        <v>119</v>
      </c>
      <c r="O23" s="104" t="s">
        <v>118</v>
      </c>
      <c r="P23" s="104" t="s">
        <v>119</v>
      </c>
      <c r="Q23" s="104" t="s">
        <v>118</v>
      </c>
      <c r="R23" s="104" t="s">
        <v>119</v>
      </c>
      <c r="S23" s="104" t="s">
        <v>118</v>
      </c>
      <c r="T23" s="104" t="s">
        <v>118</v>
      </c>
      <c r="U23" s="104" t="s">
        <v>118</v>
      </c>
      <c r="V23" s="104" t="s">
        <v>118</v>
      </c>
      <c r="W23" s="104" t="s">
        <v>119</v>
      </c>
      <c r="X23" s="104" t="s">
        <v>118</v>
      </c>
      <c r="Y23" s="104" t="s">
        <v>118</v>
      </c>
      <c r="Z23" s="103" t="s">
        <v>118</v>
      </c>
      <c r="AA23" s="103" t="s">
        <v>118</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4" customFormat="1" ht="24" customHeight="1" x14ac:dyDescent="0.25">
      <c r="A25" s="109" t="s">
        <v>398</v>
      </c>
      <c r="B25" s="109" t="s">
        <v>398</v>
      </c>
      <c r="C25" s="109" t="s">
        <v>398</v>
      </c>
      <c r="D25" s="109" t="s">
        <v>398</v>
      </c>
      <c r="E25" s="110" t="s">
        <v>398</v>
      </c>
      <c r="F25" s="110" t="s">
        <v>398</v>
      </c>
      <c r="G25" s="111" t="s">
        <v>398</v>
      </c>
      <c r="H25" s="111" t="s">
        <v>398</v>
      </c>
      <c r="I25" s="111" t="s">
        <v>398</v>
      </c>
      <c r="J25" s="112" t="s">
        <v>398</v>
      </c>
      <c r="K25" s="112" t="s">
        <v>398</v>
      </c>
      <c r="L25" s="113" t="s">
        <v>398</v>
      </c>
      <c r="M25" s="113" t="s">
        <v>398</v>
      </c>
      <c r="N25" s="114" t="s">
        <v>398</v>
      </c>
      <c r="O25" s="114" t="s">
        <v>398</v>
      </c>
      <c r="P25" s="114" t="s">
        <v>398</v>
      </c>
      <c r="Q25" s="114" t="s">
        <v>398</v>
      </c>
      <c r="R25" s="111" t="s">
        <v>398</v>
      </c>
      <c r="S25" s="112" t="s">
        <v>398</v>
      </c>
      <c r="T25" s="112" t="s">
        <v>398</v>
      </c>
      <c r="U25" s="112" t="s">
        <v>398</v>
      </c>
      <c r="V25" s="112" t="s">
        <v>398</v>
      </c>
      <c r="W25" s="114" t="s">
        <v>398</v>
      </c>
      <c r="X25" s="109" t="s">
        <v>398</v>
      </c>
      <c r="Y25" s="109" t="s">
        <v>398</v>
      </c>
      <c r="Z25" s="109" t="s">
        <v>398</v>
      </c>
      <c r="AA25" s="109" t="s">
        <v>398</v>
      </c>
    </row>
    <row r="26" spans="1:27" ht="3" customHeight="1" x14ac:dyDescent="0.25">
      <c r="X26" s="105"/>
      <c r="Y26" s="106"/>
      <c r="Z26" s="47"/>
      <c r="AA26" s="47"/>
    </row>
    <row r="27" spans="1:27" s="52" customFormat="1" ht="12.75" x14ac:dyDescent="0.2">
      <c r="A27" s="53"/>
      <c r="B27" s="53"/>
      <c r="C27" s="53"/>
      <c r="E27" s="53"/>
      <c r="X27" s="107"/>
      <c r="Y27" s="107"/>
      <c r="Z27" s="107"/>
      <c r="AA27" s="107"/>
    </row>
    <row r="28" spans="1:27" s="52" customFormat="1" ht="12.75" x14ac:dyDescent="0.2">
      <c r="A28" s="53"/>
      <c r="B28" s="53"/>
      <c r="C28" s="5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B3" sqref="B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3" t="s">
        <v>571</v>
      </c>
      <c r="B5" s="263"/>
      <c r="C5" s="263"/>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67" t="s">
        <v>9</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66" t="s">
        <v>585</v>
      </c>
      <c r="B9" s="266"/>
      <c r="C9" s="266"/>
      <c r="D9" s="8"/>
      <c r="E9" s="8"/>
      <c r="F9" s="8"/>
      <c r="G9" s="8"/>
      <c r="H9" s="13"/>
      <c r="I9" s="13"/>
      <c r="J9" s="13"/>
      <c r="K9" s="13"/>
      <c r="L9" s="13"/>
      <c r="M9" s="13"/>
      <c r="N9" s="13"/>
      <c r="O9" s="13"/>
      <c r="P9" s="13"/>
      <c r="Q9" s="13"/>
      <c r="R9" s="13"/>
      <c r="S9" s="13"/>
      <c r="T9" s="13"/>
      <c r="U9" s="13"/>
    </row>
    <row r="10" spans="1:29" s="12" customFormat="1" ht="18.75" x14ac:dyDescent="0.2">
      <c r="A10" s="264" t="s">
        <v>8</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66" t="s">
        <v>588</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4" t="s">
        <v>7</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3"/>
      <c r="B14" s="273"/>
      <c r="C14" s="273"/>
      <c r="D14" s="10"/>
      <c r="E14" s="10"/>
      <c r="F14" s="10"/>
      <c r="G14" s="10"/>
      <c r="H14" s="10"/>
      <c r="I14" s="10"/>
      <c r="J14" s="10"/>
      <c r="K14" s="10"/>
      <c r="L14" s="10"/>
      <c r="M14" s="10"/>
      <c r="N14" s="10"/>
      <c r="O14" s="10"/>
      <c r="P14" s="10"/>
      <c r="Q14" s="10"/>
      <c r="R14" s="10"/>
      <c r="S14" s="10"/>
      <c r="T14" s="10"/>
      <c r="U14" s="10"/>
    </row>
    <row r="15" spans="1:29" s="3" customFormat="1" ht="51" customHeight="1" x14ac:dyDescent="0.2">
      <c r="A15" s="265" t="s">
        <v>590</v>
      </c>
      <c r="B15" s="265"/>
      <c r="C15" s="265"/>
      <c r="D15" s="8"/>
      <c r="E15" s="8"/>
      <c r="F15" s="8"/>
      <c r="G15" s="8"/>
      <c r="H15" s="8"/>
      <c r="I15" s="8"/>
      <c r="J15" s="8"/>
      <c r="K15" s="8"/>
      <c r="L15" s="8"/>
      <c r="M15" s="8"/>
      <c r="N15" s="8"/>
      <c r="O15" s="8"/>
      <c r="P15" s="8"/>
      <c r="Q15" s="8"/>
      <c r="R15" s="8"/>
      <c r="S15" s="8"/>
      <c r="T15" s="8"/>
      <c r="U15" s="8"/>
    </row>
    <row r="16" spans="1:29" s="3" customFormat="1" ht="15" customHeight="1" x14ac:dyDescent="0.2">
      <c r="A16" s="264" t="s">
        <v>6</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65" t="s">
        <v>513</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2" t="s">
        <v>5</v>
      </c>
      <c r="B20" s="34" t="s">
        <v>66</v>
      </c>
      <c r="C20" s="33" t="s">
        <v>65</v>
      </c>
      <c r="D20" s="26"/>
      <c r="E20" s="26"/>
      <c r="F20" s="26"/>
      <c r="G20" s="26"/>
      <c r="H20" s="25"/>
      <c r="I20" s="25"/>
      <c r="J20" s="25"/>
      <c r="K20" s="25"/>
      <c r="L20" s="25"/>
      <c r="M20" s="25"/>
      <c r="N20" s="25"/>
      <c r="O20" s="25"/>
      <c r="P20" s="25"/>
      <c r="Q20" s="25"/>
      <c r="R20" s="25"/>
      <c r="S20" s="24"/>
      <c r="T20" s="24"/>
      <c r="U20" s="24"/>
    </row>
    <row r="21" spans="1:21" s="3"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3" customFormat="1" ht="33.75" customHeight="1" x14ac:dyDescent="0.2">
      <c r="A22" s="21" t="s">
        <v>64</v>
      </c>
      <c r="B22" s="27" t="s">
        <v>526</v>
      </c>
      <c r="C22" s="65" t="s">
        <v>562</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563</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546</v>
      </c>
      <c r="C24" s="33" t="s">
        <v>596</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547</v>
      </c>
      <c r="C25" s="33" t="s">
        <v>398</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240</v>
      </c>
      <c r="C26" s="33" t="s">
        <v>597</v>
      </c>
      <c r="D26" s="20"/>
      <c r="E26" s="20"/>
      <c r="F26" s="20"/>
      <c r="G26" s="20"/>
      <c r="H26" s="20"/>
      <c r="I26" s="20"/>
      <c r="J26" s="20"/>
      <c r="K26" s="20"/>
      <c r="L26" s="20"/>
      <c r="M26" s="20"/>
      <c r="N26" s="20"/>
      <c r="O26" s="20"/>
      <c r="P26" s="20"/>
      <c r="Q26" s="20"/>
      <c r="R26" s="20"/>
      <c r="S26" s="20"/>
      <c r="T26" s="20"/>
      <c r="U26" s="20"/>
    </row>
    <row r="27" spans="1:21" ht="42.75" customHeight="1" x14ac:dyDescent="0.25">
      <c r="A27" s="21" t="s">
        <v>58</v>
      </c>
      <c r="B27" s="23" t="s">
        <v>527</v>
      </c>
      <c r="C27" s="230" t="s">
        <v>565</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2025</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2025</v>
      </c>
      <c r="D29" s="20"/>
      <c r="E29" s="20"/>
      <c r="F29" s="20"/>
      <c r="G29" s="20"/>
      <c r="H29" s="20"/>
      <c r="I29" s="20"/>
      <c r="J29" s="20"/>
      <c r="K29" s="20"/>
      <c r="L29" s="20"/>
      <c r="M29" s="20"/>
      <c r="N29" s="20"/>
      <c r="O29" s="20"/>
      <c r="P29" s="20"/>
      <c r="Q29" s="20"/>
      <c r="R29" s="20"/>
      <c r="S29" s="20"/>
      <c r="T29" s="20"/>
      <c r="U29" s="20"/>
    </row>
    <row r="30" spans="1:21" ht="42.75" customHeight="1" x14ac:dyDescent="0.25">
      <c r="A30" s="21" t="s">
        <v>72</v>
      </c>
      <c r="B30" s="22" t="s">
        <v>53</v>
      </c>
      <c r="C30" s="33" t="s">
        <v>573</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5" t="s">
        <v>10</v>
      </c>
    </row>
    <row r="3" spans="1:28" ht="18.75" x14ac:dyDescent="0.3">
      <c r="Z3" s="15" t="s">
        <v>67</v>
      </c>
    </row>
    <row r="4" spans="1:28" ht="18.75" customHeight="1" x14ac:dyDescent="0.25">
      <c r="A4" s="263" t="s">
        <v>571</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93"/>
      <c r="AB6" s="193"/>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93"/>
      <c r="AB7" s="193"/>
    </row>
    <row r="8" spans="1:28" ht="18.75" x14ac:dyDescent="0.25">
      <c r="A8" s="266" t="s">
        <v>585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94"/>
      <c r="AB8" s="194"/>
    </row>
    <row r="9" spans="1:28" ht="15.75"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195"/>
      <c r="AB9" s="195"/>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93"/>
      <c r="AB10" s="193"/>
    </row>
    <row r="11" spans="1:28" ht="18.75" x14ac:dyDescent="0.25">
      <c r="A11" s="266" t="s">
        <v>588</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94"/>
      <c r="AB11" s="194"/>
    </row>
    <row r="12" spans="1:28" ht="15.75"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195"/>
      <c r="AB12" s="195"/>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
      <c r="AB13" s="11"/>
    </row>
    <row r="14" spans="1:28" ht="45" customHeight="1" x14ac:dyDescent="0.25">
      <c r="A14" s="265" t="s">
        <v>590</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94"/>
      <c r="AB14" s="194"/>
    </row>
    <row r="15" spans="1:28" ht="15.75"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95"/>
      <c r="AB15" s="195"/>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03"/>
      <c r="AB16" s="203"/>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03"/>
      <c r="AB17" s="203"/>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03"/>
      <c r="AB18" s="203"/>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03"/>
      <c r="AB19" s="203"/>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04"/>
      <c r="AB20" s="204"/>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04"/>
      <c r="AB21" s="204"/>
    </row>
    <row r="22" spans="1:28" x14ac:dyDescent="0.25">
      <c r="A22" s="299" t="s">
        <v>545</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05"/>
      <c r="AB22" s="205"/>
    </row>
    <row r="23" spans="1:28" ht="32.25" customHeight="1" x14ac:dyDescent="0.25">
      <c r="A23" s="301" t="s">
        <v>395</v>
      </c>
      <c r="B23" s="302"/>
      <c r="C23" s="302"/>
      <c r="D23" s="302"/>
      <c r="E23" s="302"/>
      <c r="F23" s="302"/>
      <c r="G23" s="302"/>
      <c r="H23" s="302"/>
      <c r="I23" s="302"/>
      <c r="J23" s="302"/>
      <c r="K23" s="302"/>
      <c r="L23" s="303"/>
      <c r="M23" s="300" t="s">
        <v>396</v>
      </c>
      <c r="N23" s="300"/>
      <c r="O23" s="300"/>
      <c r="P23" s="300"/>
      <c r="Q23" s="300"/>
      <c r="R23" s="300"/>
      <c r="S23" s="300"/>
      <c r="T23" s="300"/>
      <c r="U23" s="300"/>
      <c r="V23" s="300"/>
      <c r="W23" s="300"/>
      <c r="X23" s="300"/>
      <c r="Y23" s="300"/>
      <c r="Z23" s="300"/>
    </row>
    <row r="24" spans="1:28" ht="151.5" customHeight="1" x14ac:dyDescent="0.25">
      <c r="A24" s="100" t="s">
        <v>243</v>
      </c>
      <c r="B24" s="101" t="s">
        <v>272</v>
      </c>
      <c r="C24" s="100" t="s">
        <v>389</v>
      </c>
      <c r="D24" s="100" t="s">
        <v>244</v>
      </c>
      <c r="E24" s="100" t="s">
        <v>390</v>
      </c>
      <c r="F24" s="100" t="s">
        <v>392</v>
      </c>
      <c r="G24" s="100" t="s">
        <v>391</v>
      </c>
      <c r="H24" s="100" t="s">
        <v>245</v>
      </c>
      <c r="I24" s="100" t="s">
        <v>393</v>
      </c>
      <c r="J24" s="100" t="s">
        <v>277</v>
      </c>
      <c r="K24" s="101" t="s">
        <v>271</v>
      </c>
      <c r="L24" s="101" t="s">
        <v>246</v>
      </c>
      <c r="M24" s="102" t="s">
        <v>291</v>
      </c>
      <c r="N24" s="101" t="s">
        <v>556</v>
      </c>
      <c r="O24" s="100" t="s">
        <v>288</v>
      </c>
      <c r="P24" s="100" t="s">
        <v>289</v>
      </c>
      <c r="Q24" s="100" t="s">
        <v>287</v>
      </c>
      <c r="R24" s="100" t="s">
        <v>245</v>
      </c>
      <c r="S24" s="100" t="s">
        <v>286</v>
      </c>
      <c r="T24" s="100" t="s">
        <v>285</v>
      </c>
      <c r="U24" s="100" t="s">
        <v>388</v>
      </c>
      <c r="V24" s="100" t="s">
        <v>287</v>
      </c>
      <c r="W24" s="115" t="s">
        <v>270</v>
      </c>
      <c r="X24" s="115" t="s">
        <v>302</v>
      </c>
      <c r="Y24" s="115" t="s">
        <v>303</v>
      </c>
      <c r="Z24" s="117" t="s">
        <v>300</v>
      </c>
    </row>
    <row r="25" spans="1:28" ht="16.5" customHeight="1" x14ac:dyDescent="0.25">
      <c r="A25" s="100">
        <v>1</v>
      </c>
      <c r="B25" s="101">
        <v>2</v>
      </c>
      <c r="C25" s="100">
        <v>3</v>
      </c>
      <c r="D25" s="101">
        <v>4</v>
      </c>
      <c r="E25" s="100">
        <v>5</v>
      </c>
      <c r="F25" s="101">
        <v>6</v>
      </c>
      <c r="G25" s="100">
        <v>7</v>
      </c>
      <c r="H25" s="101">
        <v>8</v>
      </c>
      <c r="I25" s="100">
        <v>9</v>
      </c>
      <c r="J25" s="101">
        <v>10</v>
      </c>
      <c r="K25" s="206">
        <v>11</v>
      </c>
      <c r="L25" s="101">
        <v>12</v>
      </c>
      <c r="M25" s="206">
        <v>13</v>
      </c>
      <c r="N25" s="101">
        <v>14</v>
      </c>
      <c r="O25" s="206">
        <v>15</v>
      </c>
      <c r="P25" s="101">
        <v>16</v>
      </c>
      <c r="Q25" s="206">
        <v>17</v>
      </c>
      <c r="R25" s="101">
        <v>18</v>
      </c>
      <c r="S25" s="206">
        <v>19</v>
      </c>
      <c r="T25" s="101">
        <v>20</v>
      </c>
      <c r="U25" s="206">
        <v>21</v>
      </c>
      <c r="V25" s="101">
        <v>22</v>
      </c>
      <c r="W25" s="206">
        <v>23</v>
      </c>
      <c r="X25" s="101">
        <v>24</v>
      </c>
      <c r="Y25" s="206">
        <v>25</v>
      </c>
      <c r="Z25" s="101">
        <v>26</v>
      </c>
    </row>
    <row r="26" spans="1:28" ht="45.75" customHeight="1" x14ac:dyDescent="0.25">
      <c r="A26" s="93" t="s">
        <v>373</v>
      </c>
      <c r="B26" s="99"/>
      <c r="C26" s="95" t="s">
        <v>375</v>
      </c>
      <c r="D26" s="95" t="s">
        <v>376</v>
      </c>
      <c r="E26" s="95" t="s">
        <v>377</v>
      </c>
      <c r="F26" s="95" t="s">
        <v>282</v>
      </c>
      <c r="G26" s="95" t="s">
        <v>378</v>
      </c>
      <c r="H26" s="95" t="s">
        <v>245</v>
      </c>
      <c r="I26" s="95" t="s">
        <v>379</v>
      </c>
      <c r="J26" s="95" t="s">
        <v>380</v>
      </c>
      <c r="K26" s="92"/>
      <c r="L26" s="96" t="s">
        <v>268</v>
      </c>
      <c r="M26" s="98" t="s">
        <v>284</v>
      </c>
      <c r="N26" s="92"/>
      <c r="O26" s="92"/>
      <c r="P26" s="92"/>
      <c r="Q26" s="92"/>
      <c r="R26" s="92"/>
      <c r="S26" s="92"/>
      <c r="T26" s="92"/>
      <c r="U26" s="92"/>
      <c r="V26" s="92"/>
      <c r="W26" s="92"/>
      <c r="X26" s="92"/>
      <c r="Y26" s="92"/>
      <c r="Z26" s="94" t="s">
        <v>301</v>
      </c>
    </row>
    <row r="27" spans="1:28" x14ac:dyDescent="0.25">
      <c r="A27" s="92" t="s">
        <v>247</v>
      </c>
      <c r="B27" s="92" t="s">
        <v>273</v>
      </c>
      <c r="C27" s="92" t="s">
        <v>252</v>
      </c>
      <c r="D27" s="92" t="s">
        <v>253</v>
      </c>
      <c r="E27" s="92" t="s">
        <v>292</v>
      </c>
      <c r="F27" s="95" t="s">
        <v>248</v>
      </c>
      <c r="G27" s="95" t="s">
        <v>296</v>
      </c>
      <c r="H27" s="92" t="s">
        <v>245</v>
      </c>
      <c r="I27" s="95" t="s">
        <v>278</v>
      </c>
      <c r="J27" s="95" t="s">
        <v>260</v>
      </c>
      <c r="K27" s="96" t="s">
        <v>264</v>
      </c>
      <c r="L27" s="92"/>
      <c r="M27" s="96" t="s">
        <v>290</v>
      </c>
      <c r="N27" s="92"/>
      <c r="O27" s="92"/>
      <c r="P27" s="92"/>
      <c r="Q27" s="92"/>
      <c r="R27" s="92"/>
      <c r="S27" s="92"/>
      <c r="T27" s="92"/>
      <c r="U27" s="92"/>
      <c r="V27" s="92"/>
      <c r="W27" s="92"/>
      <c r="X27" s="92"/>
      <c r="Y27" s="92"/>
      <c r="Z27" s="92"/>
    </row>
    <row r="28" spans="1:28" x14ac:dyDescent="0.25">
      <c r="A28" s="92" t="s">
        <v>247</v>
      </c>
      <c r="B28" s="92" t="s">
        <v>274</v>
      </c>
      <c r="C28" s="92" t="s">
        <v>254</v>
      </c>
      <c r="D28" s="92" t="s">
        <v>255</v>
      </c>
      <c r="E28" s="92" t="s">
        <v>293</v>
      </c>
      <c r="F28" s="95" t="s">
        <v>249</v>
      </c>
      <c r="G28" s="95" t="s">
        <v>297</v>
      </c>
      <c r="H28" s="92" t="s">
        <v>245</v>
      </c>
      <c r="I28" s="95" t="s">
        <v>279</v>
      </c>
      <c r="J28" s="95" t="s">
        <v>261</v>
      </c>
      <c r="K28" s="96" t="s">
        <v>265</v>
      </c>
      <c r="L28" s="97"/>
      <c r="M28" s="96" t="s">
        <v>0</v>
      </c>
      <c r="N28" s="96"/>
      <c r="O28" s="96"/>
      <c r="P28" s="96"/>
      <c r="Q28" s="96"/>
      <c r="R28" s="96"/>
      <c r="S28" s="96"/>
      <c r="T28" s="96"/>
      <c r="U28" s="96"/>
      <c r="V28" s="96"/>
      <c r="W28" s="96"/>
      <c r="X28" s="96"/>
      <c r="Y28" s="96"/>
      <c r="Z28" s="96"/>
    </row>
    <row r="29" spans="1:28" x14ac:dyDescent="0.25">
      <c r="A29" s="92" t="s">
        <v>247</v>
      </c>
      <c r="B29" s="92" t="s">
        <v>275</v>
      </c>
      <c r="C29" s="92" t="s">
        <v>256</v>
      </c>
      <c r="D29" s="92" t="s">
        <v>257</v>
      </c>
      <c r="E29" s="92" t="s">
        <v>294</v>
      </c>
      <c r="F29" s="95" t="s">
        <v>250</v>
      </c>
      <c r="G29" s="95" t="s">
        <v>298</v>
      </c>
      <c r="H29" s="92" t="s">
        <v>245</v>
      </c>
      <c r="I29" s="95" t="s">
        <v>280</v>
      </c>
      <c r="J29" s="95" t="s">
        <v>262</v>
      </c>
      <c r="K29" s="96" t="s">
        <v>266</v>
      </c>
      <c r="L29" s="97"/>
      <c r="M29" s="92"/>
      <c r="N29" s="92"/>
      <c r="O29" s="92"/>
      <c r="P29" s="92"/>
      <c r="Q29" s="92"/>
      <c r="R29" s="92"/>
      <c r="S29" s="92"/>
      <c r="T29" s="92"/>
      <c r="U29" s="92"/>
      <c r="V29" s="92"/>
      <c r="W29" s="92"/>
      <c r="X29" s="92"/>
      <c r="Y29" s="92"/>
      <c r="Z29" s="92"/>
    </row>
    <row r="30" spans="1:28" x14ac:dyDescent="0.25">
      <c r="A30" s="92" t="s">
        <v>247</v>
      </c>
      <c r="B30" s="92" t="s">
        <v>276</v>
      </c>
      <c r="C30" s="92" t="s">
        <v>258</v>
      </c>
      <c r="D30" s="92" t="s">
        <v>259</v>
      </c>
      <c r="E30" s="92" t="s">
        <v>295</v>
      </c>
      <c r="F30" s="95" t="s">
        <v>251</v>
      </c>
      <c r="G30" s="95" t="s">
        <v>299</v>
      </c>
      <c r="H30" s="92" t="s">
        <v>245</v>
      </c>
      <c r="I30" s="95" t="s">
        <v>281</v>
      </c>
      <c r="J30" s="95" t="s">
        <v>263</v>
      </c>
      <c r="K30" s="96" t="s">
        <v>267</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374</v>
      </c>
      <c r="B32" s="99"/>
      <c r="C32" s="95" t="s">
        <v>381</v>
      </c>
      <c r="D32" s="95" t="s">
        <v>382</v>
      </c>
      <c r="E32" s="95" t="s">
        <v>383</v>
      </c>
      <c r="F32" s="95" t="s">
        <v>384</v>
      </c>
      <c r="G32" s="95" t="s">
        <v>385</v>
      </c>
      <c r="H32" s="95" t="s">
        <v>245</v>
      </c>
      <c r="I32" s="95" t="s">
        <v>386</v>
      </c>
      <c r="J32" s="95" t="s">
        <v>387</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3" t="s">
        <v>571</v>
      </c>
      <c r="B5" s="263"/>
      <c r="C5" s="263"/>
      <c r="D5" s="263"/>
      <c r="E5" s="263"/>
      <c r="F5" s="263"/>
      <c r="G5" s="263"/>
      <c r="H5" s="263"/>
      <c r="I5" s="263"/>
      <c r="J5" s="263"/>
      <c r="K5" s="263"/>
      <c r="L5" s="263"/>
      <c r="M5" s="263"/>
      <c r="N5" s="263"/>
      <c r="O5" s="263"/>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67" t="s">
        <v>9</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66" t="s">
        <v>585</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4" t="s">
        <v>8</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66" t="s">
        <v>588</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4" t="s">
        <v>7</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273"/>
      <c r="B14" s="273"/>
      <c r="C14" s="273"/>
      <c r="D14" s="273"/>
      <c r="E14" s="273"/>
      <c r="F14" s="273"/>
      <c r="G14" s="273"/>
      <c r="H14" s="273"/>
      <c r="I14" s="273"/>
      <c r="J14" s="273"/>
      <c r="K14" s="273"/>
      <c r="L14" s="273"/>
      <c r="M14" s="273"/>
      <c r="N14" s="273"/>
      <c r="O14" s="273"/>
      <c r="P14" s="10"/>
      <c r="Q14" s="10"/>
      <c r="R14" s="10"/>
      <c r="S14" s="10"/>
      <c r="T14" s="10"/>
      <c r="U14" s="10"/>
      <c r="V14" s="10"/>
      <c r="W14" s="10"/>
      <c r="X14" s="10"/>
      <c r="Y14" s="10"/>
      <c r="Z14" s="10"/>
    </row>
    <row r="15" spans="1:28" s="3" customFormat="1" ht="34.5" customHeight="1" x14ac:dyDescent="0.2">
      <c r="A15" s="265" t="s">
        <v>590</v>
      </c>
      <c r="B15" s="266"/>
      <c r="C15" s="266"/>
      <c r="D15" s="266"/>
      <c r="E15" s="266"/>
      <c r="F15" s="266"/>
      <c r="G15" s="266"/>
      <c r="H15" s="266"/>
      <c r="I15" s="266"/>
      <c r="J15" s="266"/>
      <c r="K15" s="266"/>
      <c r="L15" s="266"/>
      <c r="M15" s="266"/>
      <c r="N15" s="266"/>
      <c r="O15" s="266"/>
      <c r="P15" s="8"/>
      <c r="Q15" s="8"/>
      <c r="R15" s="8"/>
      <c r="S15" s="8"/>
      <c r="T15" s="8"/>
      <c r="U15" s="8"/>
      <c r="V15" s="8"/>
      <c r="W15" s="8"/>
      <c r="X15" s="8"/>
      <c r="Y15" s="8"/>
      <c r="Z15" s="8"/>
    </row>
    <row r="16" spans="1:28" s="3" customFormat="1" ht="15" customHeight="1" x14ac:dyDescent="0.2">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05" t="s">
        <v>522</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9" t="s">
        <v>5</v>
      </c>
      <c r="B19" s="269" t="s">
        <v>87</v>
      </c>
      <c r="C19" s="269" t="s">
        <v>86</v>
      </c>
      <c r="D19" s="269" t="s">
        <v>75</v>
      </c>
      <c r="E19" s="306" t="s">
        <v>85</v>
      </c>
      <c r="F19" s="307"/>
      <c r="G19" s="307"/>
      <c r="H19" s="307"/>
      <c r="I19" s="308"/>
      <c r="J19" s="269" t="s">
        <v>84</v>
      </c>
      <c r="K19" s="269"/>
      <c r="L19" s="269"/>
      <c r="M19" s="269"/>
      <c r="N19" s="269"/>
      <c r="O19" s="269"/>
      <c r="P19" s="4"/>
      <c r="Q19" s="4"/>
      <c r="R19" s="4"/>
      <c r="S19" s="4"/>
      <c r="T19" s="4"/>
      <c r="U19" s="4"/>
      <c r="V19" s="4"/>
      <c r="W19" s="4"/>
    </row>
    <row r="20" spans="1:26" s="3" customFormat="1" ht="72.75" customHeight="1" x14ac:dyDescent="0.2">
      <c r="A20" s="269"/>
      <c r="B20" s="269"/>
      <c r="C20" s="269"/>
      <c r="D20" s="269"/>
      <c r="E20" s="38" t="s">
        <v>83</v>
      </c>
      <c r="F20" s="38" t="s">
        <v>82</v>
      </c>
      <c r="G20" s="38" t="s">
        <v>81</v>
      </c>
      <c r="H20" s="38" t="s">
        <v>80</v>
      </c>
      <c r="I20" s="38" t="s">
        <v>79</v>
      </c>
      <c r="J20" s="38" t="s">
        <v>78</v>
      </c>
      <c r="K20" s="38" t="s">
        <v>4</v>
      </c>
      <c r="L20" s="44" t="s">
        <v>3</v>
      </c>
      <c r="M20" s="43" t="s">
        <v>241</v>
      </c>
      <c r="N20" s="43" t="s">
        <v>77</v>
      </c>
      <c r="O20" s="43" t="s">
        <v>76</v>
      </c>
      <c r="P20" s="25"/>
      <c r="Q20" s="25"/>
      <c r="R20" s="25"/>
      <c r="S20" s="25"/>
      <c r="T20" s="25"/>
      <c r="U20" s="25"/>
      <c r="V20" s="25"/>
      <c r="W20" s="25"/>
      <c r="X20" s="24"/>
      <c r="Y20" s="24"/>
      <c r="Z20" s="24"/>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54" customFormat="1" ht="33" customHeight="1" x14ac:dyDescent="0.2">
      <c r="A22" s="250" t="s">
        <v>64</v>
      </c>
      <c r="B22" s="251" t="s">
        <v>574</v>
      </c>
      <c r="C22" s="216" t="s">
        <v>398</v>
      </c>
      <c r="D22" s="216" t="s">
        <v>398</v>
      </c>
      <c r="E22" s="216" t="s">
        <v>398</v>
      </c>
      <c r="F22" s="216" t="s">
        <v>398</v>
      </c>
      <c r="G22" s="216" t="s">
        <v>398</v>
      </c>
      <c r="H22" s="216" t="s">
        <v>398</v>
      </c>
      <c r="I22" s="216" t="s">
        <v>398</v>
      </c>
      <c r="J22" s="252" t="s">
        <v>398</v>
      </c>
      <c r="K22" s="252" t="s">
        <v>398</v>
      </c>
      <c r="L22" s="189" t="s">
        <v>398</v>
      </c>
      <c r="M22" s="189" t="s">
        <v>398</v>
      </c>
      <c r="N22" s="189" t="s">
        <v>398</v>
      </c>
      <c r="O22" s="189" t="s">
        <v>398</v>
      </c>
      <c r="P22" s="25"/>
      <c r="Q22" s="25"/>
      <c r="R22" s="25"/>
      <c r="S22" s="25"/>
      <c r="T22" s="25"/>
      <c r="U22" s="25"/>
      <c r="V22" s="253"/>
      <c r="W22" s="253"/>
      <c r="X22" s="253"/>
      <c r="Y22" s="253"/>
      <c r="Z22" s="253"/>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0" zoomScaleSheetLayoutView="80" workbookViewId="0">
      <selection activeCell="A15" sqref="A15:AR1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2" customFormat="1" ht="18.75" customHeight="1" x14ac:dyDescent="0.2">
      <c r="A1" s="18"/>
      <c r="I1" s="16"/>
      <c r="J1" s="16"/>
      <c r="K1" s="35" t="s">
        <v>68</v>
      </c>
      <c r="AR1" s="35"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370</v>
      </c>
    </row>
    <row r="4" spans="1:44" s="12" customFormat="1" ht="18.75" x14ac:dyDescent="0.3">
      <c r="A4" s="17"/>
      <c r="I4" s="16"/>
      <c r="J4" s="16"/>
      <c r="K4" s="15"/>
    </row>
    <row r="5" spans="1:44" s="12" customFormat="1" ht="18.75" customHeight="1" x14ac:dyDescent="0.2">
      <c r="A5" s="263" t="s">
        <v>571</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6" t="s">
        <v>585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2" customFormat="1" ht="18.75" customHeight="1" x14ac:dyDescent="0.2">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6" t="s">
        <v>588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2" customFormat="1" ht="18.75" customHeight="1" x14ac:dyDescent="0.2">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5" t="s">
        <v>589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x14ac:dyDescent="0.2">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523</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49"/>
      <c r="AP19" s="149"/>
      <c r="AQ19" s="149"/>
      <c r="AR19" s="35"/>
    </row>
    <row r="20" spans="1:45" ht="18.75" x14ac:dyDescent="0.3">
      <c r="AO20" s="149"/>
      <c r="AP20" s="149"/>
      <c r="AQ20" s="149"/>
      <c r="AR20" s="15"/>
    </row>
    <row r="21" spans="1:45" ht="20.25" customHeight="1" x14ac:dyDescent="0.3">
      <c r="AO21" s="149"/>
      <c r="AP21" s="149"/>
      <c r="AQ21" s="149"/>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76" t="s">
        <v>369</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t="s">
        <v>1</v>
      </c>
      <c r="AL24" s="376"/>
      <c r="AM24" s="119"/>
      <c r="AN24" s="119"/>
      <c r="AO24" s="147"/>
      <c r="AP24" s="147"/>
      <c r="AQ24" s="147"/>
      <c r="AR24" s="147"/>
      <c r="AS24" s="125"/>
    </row>
    <row r="25" spans="1:45" ht="12.75" customHeight="1" x14ac:dyDescent="0.25">
      <c r="A25" s="356" t="s">
        <v>368</v>
      </c>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3" t="s">
        <v>398</v>
      </c>
      <c r="AL25" s="353"/>
      <c r="AM25" s="120"/>
      <c r="AN25" s="377" t="s">
        <v>367</v>
      </c>
      <c r="AO25" s="377"/>
      <c r="AP25" s="377"/>
      <c r="AQ25" s="375"/>
      <c r="AR25" s="375"/>
      <c r="AS25" s="125"/>
    </row>
    <row r="26" spans="1:45" ht="17.25" customHeight="1" x14ac:dyDescent="0.25">
      <c r="A26" s="320" t="s">
        <v>366</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t="s">
        <v>398</v>
      </c>
      <c r="AL26" s="322"/>
      <c r="AM26" s="120"/>
      <c r="AN26" s="366" t="s">
        <v>365</v>
      </c>
      <c r="AO26" s="367"/>
      <c r="AP26" s="368"/>
      <c r="AQ26" s="358"/>
      <c r="AR26" s="359"/>
      <c r="AS26" s="125"/>
    </row>
    <row r="27" spans="1:45" ht="17.25" customHeight="1" x14ac:dyDescent="0.25">
      <c r="A27" s="320" t="s">
        <v>364</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t="s">
        <v>398</v>
      </c>
      <c r="AL27" s="322"/>
      <c r="AM27" s="120"/>
      <c r="AN27" s="366" t="s">
        <v>363</v>
      </c>
      <c r="AO27" s="367"/>
      <c r="AP27" s="368"/>
      <c r="AQ27" s="358"/>
      <c r="AR27" s="359"/>
      <c r="AS27" s="125"/>
    </row>
    <row r="28" spans="1:45" ht="27.75" customHeight="1" thickBot="1" x14ac:dyDescent="0.3">
      <c r="A28" s="369" t="s">
        <v>362</v>
      </c>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c r="AA28" s="370"/>
      <c r="AB28" s="370"/>
      <c r="AC28" s="370"/>
      <c r="AD28" s="370"/>
      <c r="AE28" s="370"/>
      <c r="AF28" s="370"/>
      <c r="AG28" s="370"/>
      <c r="AH28" s="370"/>
      <c r="AI28" s="370"/>
      <c r="AJ28" s="371"/>
      <c r="AK28" s="340" t="s">
        <v>398</v>
      </c>
      <c r="AL28" s="340"/>
      <c r="AM28" s="120"/>
      <c r="AN28" s="372" t="s">
        <v>361</v>
      </c>
      <c r="AO28" s="373"/>
      <c r="AP28" s="374"/>
      <c r="AQ28" s="358"/>
      <c r="AR28" s="359"/>
      <c r="AS28" s="125"/>
    </row>
    <row r="29" spans="1:45" ht="17.25" customHeight="1" x14ac:dyDescent="0.25">
      <c r="A29" s="360" t="s">
        <v>360</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53" t="s">
        <v>398</v>
      </c>
      <c r="AL29" s="353"/>
      <c r="AM29" s="120"/>
      <c r="AN29" s="363"/>
      <c r="AO29" s="364"/>
      <c r="AP29" s="364"/>
      <c r="AQ29" s="358"/>
      <c r="AR29" s="365"/>
      <c r="AS29" s="125"/>
    </row>
    <row r="30" spans="1:45" ht="17.25" customHeight="1" x14ac:dyDescent="0.25">
      <c r="A30" s="320" t="s">
        <v>359</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t="s">
        <v>398</v>
      </c>
      <c r="AL30" s="322"/>
      <c r="AM30" s="120"/>
      <c r="AS30" s="125"/>
    </row>
    <row r="31" spans="1:45" ht="17.25" customHeight="1" x14ac:dyDescent="0.25">
      <c r="A31" s="320" t="s">
        <v>358</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398</v>
      </c>
      <c r="AL31" s="322"/>
      <c r="AM31" s="120"/>
      <c r="AN31" s="120"/>
      <c r="AO31" s="146"/>
      <c r="AP31" s="146"/>
      <c r="AQ31" s="146"/>
      <c r="AR31" s="146"/>
      <c r="AS31" s="125"/>
    </row>
    <row r="32" spans="1:45" ht="17.25" customHeight="1" x14ac:dyDescent="0.25">
      <c r="A32" s="320" t="s">
        <v>333</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t="s">
        <v>398</v>
      </c>
      <c r="AL32" s="322"/>
      <c r="AM32" s="120"/>
      <c r="AN32" s="120"/>
      <c r="AO32" s="120"/>
      <c r="AP32" s="120"/>
      <c r="AQ32" s="120"/>
      <c r="AR32" s="120"/>
      <c r="AS32" s="125"/>
    </row>
    <row r="33" spans="1:45" ht="17.25" customHeight="1" x14ac:dyDescent="0.25">
      <c r="A33" s="320" t="s">
        <v>357</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6" t="s">
        <v>398</v>
      </c>
      <c r="AL33" s="346"/>
      <c r="AM33" s="120"/>
      <c r="AN33" s="120"/>
      <c r="AO33" s="120"/>
      <c r="AP33" s="120"/>
      <c r="AQ33" s="120"/>
      <c r="AR33" s="120"/>
      <c r="AS33" s="125"/>
    </row>
    <row r="34" spans="1:45" ht="17.25" customHeight="1" x14ac:dyDescent="0.25">
      <c r="A34" s="320" t="s">
        <v>356</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t="s">
        <v>398</v>
      </c>
      <c r="AL34" s="322"/>
      <c r="AM34" s="120"/>
      <c r="AN34" s="120"/>
      <c r="AO34" s="120"/>
      <c r="AP34" s="120"/>
      <c r="AQ34" s="120"/>
      <c r="AR34" s="120"/>
      <c r="AS34" s="125"/>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398</v>
      </c>
      <c r="AL35" s="322"/>
      <c r="AM35" s="120"/>
      <c r="AN35" s="120"/>
      <c r="AO35" s="120"/>
      <c r="AP35" s="120"/>
      <c r="AQ35" s="120"/>
      <c r="AR35" s="120"/>
      <c r="AS35" s="125"/>
    </row>
    <row r="36" spans="1:45" ht="17.25" customHeight="1" thickBot="1" x14ac:dyDescent="0.3">
      <c r="A36" s="338" t="s">
        <v>321</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40" t="s">
        <v>398</v>
      </c>
      <c r="AL36" s="340"/>
      <c r="AM36" s="120"/>
      <c r="AN36" s="120"/>
      <c r="AO36" s="120"/>
      <c r="AP36" s="120"/>
      <c r="AQ36" s="120"/>
      <c r="AR36" s="120"/>
      <c r="AS36" s="125"/>
    </row>
    <row r="37" spans="1:45" ht="17.25" customHeight="1" x14ac:dyDescent="0.25">
      <c r="A37" s="356"/>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3" t="s">
        <v>398</v>
      </c>
      <c r="AL37" s="353"/>
      <c r="AM37" s="120"/>
      <c r="AN37" s="120"/>
      <c r="AO37" s="120"/>
      <c r="AP37" s="120"/>
      <c r="AQ37" s="120"/>
      <c r="AR37" s="120"/>
      <c r="AS37" s="125"/>
    </row>
    <row r="38" spans="1:45" ht="17.25" customHeight="1" x14ac:dyDescent="0.25">
      <c r="A38" s="320" t="s">
        <v>355</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398</v>
      </c>
      <c r="AL38" s="322"/>
      <c r="AM38" s="120"/>
      <c r="AN38" s="120"/>
      <c r="AO38" s="120"/>
      <c r="AP38" s="120"/>
      <c r="AQ38" s="120"/>
      <c r="AR38" s="120"/>
      <c r="AS38" s="125"/>
    </row>
    <row r="39" spans="1:45" ht="17.25" customHeight="1" thickBot="1" x14ac:dyDescent="0.3">
      <c r="A39" s="338" t="s">
        <v>354</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t="s">
        <v>398</v>
      </c>
      <c r="AL39" s="340"/>
      <c r="AM39" s="120"/>
      <c r="AN39" s="120"/>
      <c r="AO39" s="120"/>
      <c r="AP39" s="120"/>
      <c r="AQ39" s="120"/>
      <c r="AR39" s="120"/>
      <c r="AS39" s="125"/>
    </row>
    <row r="40" spans="1:45" ht="17.25" customHeight="1" x14ac:dyDescent="0.25">
      <c r="A40" s="356" t="s">
        <v>353</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3" t="s">
        <v>398</v>
      </c>
      <c r="AL40" s="353"/>
      <c r="AM40" s="120"/>
      <c r="AN40" s="120"/>
      <c r="AO40" s="120"/>
      <c r="AP40" s="120"/>
      <c r="AQ40" s="120"/>
      <c r="AR40" s="120"/>
      <c r="AS40" s="125"/>
    </row>
    <row r="41" spans="1:45" ht="17.25" customHeight="1" x14ac:dyDescent="0.25">
      <c r="A41" s="320" t="s">
        <v>352</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398</v>
      </c>
      <c r="AL41" s="322"/>
      <c r="AM41" s="120"/>
      <c r="AN41" s="120"/>
      <c r="AO41" s="120"/>
      <c r="AP41" s="120"/>
      <c r="AQ41" s="120"/>
      <c r="AR41" s="120"/>
      <c r="AS41" s="125"/>
    </row>
    <row r="42" spans="1:45" ht="17.25" customHeight="1" x14ac:dyDescent="0.25">
      <c r="A42" s="320" t="s">
        <v>351</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398</v>
      </c>
      <c r="AL42" s="322"/>
      <c r="AM42" s="120"/>
      <c r="AN42" s="120"/>
      <c r="AO42" s="120"/>
      <c r="AP42" s="120"/>
      <c r="AQ42" s="120"/>
      <c r="AR42" s="120"/>
      <c r="AS42" s="125"/>
    </row>
    <row r="43" spans="1:45" ht="17.25" customHeight="1" x14ac:dyDescent="0.25">
      <c r="A43" s="320" t="s">
        <v>350</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t="s">
        <v>398</v>
      </c>
      <c r="AL43" s="322"/>
      <c r="AM43" s="120"/>
      <c r="AN43" s="120"/>
      <c r="AO43" s="120"/>
      <c r="AP43" s="120"/>
      <c r="AQ43" s="120"/>
      <c r="AR43" s="120"/>
      <c r="AS43" s="125"/>
    </row>
    <row r="44" spans="1:45" ht="17.25" customHeight="1" x14ac:dyDescent="0.25">
      <c r="A44" s="320" t="s">
        <v>349</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t="s">
        <v>398</v>
      </c>
      <c r="AL44" s="322"/>
      <c r="AM44" s="120"/>
      <c r="AN44" s="120"/>
      <c r="AO44" s="120"/>
      <c r="AP44" s="120"/>
      <c r="AQ44" s="120"/>
      <c r="AR44" s="120"/>
      <c r="AS44" s="125"/>
    </row>
    <row r="45" spans="1:45" ht="17.25" customHeight="1" x14ac:dyDescent="0.25">
      <c r="A45" s="320" t="s">
        <v>348</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t="s">
        <v>398</v>
      </c>
      <c r="AL45" s="322"/>
      <c r="AM45" s="120"/>
      <c r="AN45" s="120"/>
      <c r="AO45" s="120"/>
      <c r="AP45" s="120"/>
      <c r="AQ45" s="120"/>
      <c r="AR45" s="120"/>
      <c r="AS45" s="125"/>
    </row>
    <row r="46" spans="1:45" ht="17.25" customHeight="1" thickBot="1" x14ac:dyDescent="0.3">
      <c r="A46" s="347" t="s">
        <v>347</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t="s">
        <v>398</v>
      </c>
      <c r="AL46" s="349"/>
      <c r="AM46" s="120"/>
      <c r="AN46" s="120"/>
      <c r="AO46" s="120"/>
      <c r="AP46" s="120"/>
      <c r="AQ46" s="120"/>
      <c r="AR46" s="120"/>
      <c r="AS46" s="125"/>
    </row>
    <row r="47" spans="1:45" ht="24" customHeight="1" x14ac:dyDescent="0.25">
      <c r="A47" s="350" t="s">
        <v>346</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53" t="s">
        <v>4</v>
      </c>
      <c r="AL47" s="353"/>
      <c r="AM47" s="337" t="s">
        <v>327</v>
      </c>
      <c r="AN47" s="337"/>
      <c r="AO47" s="133" t="s">
        <v>326</v>
      </c>
      <c r="AP47" s="133" t="s">
        <v>325</v>
      </c>
      <c r="AQ47" s="125"/>
    </row>
    <row r="48" spans="1:45" ht="12" customHeight="1" x14ac:dyDescent="0.25">
      <c r="A48" s="320" t="s">
        <v>345</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54" t="s">
        <v>398</v>
      </c>
      <c r="AL48" s="355"/>
      <c r="AM48" s="322" t="s">
        <v>398</v>
      </c>
      <c r="AN48" s="322"/>
      <c r="AO48" s="137" t="s">
        <v>398</v>
      </c>
      <c r="AP48" s="137" t="s">
        <v>398</v>
      </c>
      <c r="AQ48" s="125"/>
    </row>
    <row r="49" spans="1:43" ht="12" customHeight="1" x14ac:dyDescent="0.25">
      <c r="A49" s="320" t="s">
        <v>344</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t="s">
        <v>398</v>
      </c>
      <c r="AL49" s="322"/>
      <c r="AM49" s="322" t="s">
        <v>398</v>
      </c>
      <c r="AN49" s="322"/>
      <c r="AO49" s="137" t="s">
        <v>398</v>
      </c>
      <c r="AP49" s="137" t="s">
        <v>398</v>
      </c>
      <c r="AQ49" s="125"/>
    </row>
    <row r="50" spans="1:43" ht="12" customHeight="1" thickBot="1" x14ac:dyDescent="0.3">
      <c r="A50" s="338" t="s">
        <v>343</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22" t="s">
        <v>398</v>
      </c>
      <c r="AL50" s="322"/>
      <c r="AM50" s="340" t="s">
        <v>398</v>
      </c>
      <c r="AN50" s="340"/>
      <c r="AO50" s="140" t="s">
        <v>398</v>
      </c>
      <c r="AP50" s="140" t="s">
        <v>398</v>
      </c>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35" t="s">
        <v>342</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4</v>
      </c>
      <c r="AL52" s="337"/>
      <c r="AM52" s="337" t="s">
        <v>327</v>
      </c>
      <c r="AN52" s="337"/>
      <c r="AO52" s="133" t="s">
        <v>326</v>
      </c>
      <c r="AP52" s="133" t="s">
        <v>325</v>
      </c>
      <c r="AQ52" s="125"/>
    </row>
    <row r="53" spans="1:43" ht="11.25" customHeight="1" x14ac:dyDescent="0.25">
      <c r="A53" s="344" t="s">
        <v>341</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t="s">
        <v>398</v>
      </c>
      <c r="AL53" s="346"/>
      <c r="AM53" s="346" t="s">
        <v>398</v>
      </c>
      <c r="AN53" s="346"/>
      <c r="AO53" s="141" t="s">
        <v>398</v>
      </c>
      <c r="AP53" s="141" t="s">
        <v>398</v>
      </c>
      <c r="AQ53" s="125"/>
    </row>
    <row r="54" spans="1:43" ht="12" customHeight="1" x14ac:dyDescent="0.25">
      <c r="A54" s="320" t="s">
        <v>340</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t="s">
        <v>398</v>
      </c>
      <c r="AL54" s="322"/>
      <c r="AM54" s="322" t="s">
        <v>398</v>
      </c>
      <c r="AN54" s="322"/>
      <c r="AO54" s="137" t="s">
        <v>398</v>
      </c>
      <c r="AP54" s="137" t="s">
        <v>398</v>
      </c>
      <c r="AQ54" s="125"/>
    </row>
    <row r="55" spans="1:43" ht="12" customHeight="1" x14ac:dyDescent="0.25">
      <c r="A55" s="320" t="s">
        <v>339</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t="s">
        <v>398</v>
      </c>
      <c r="AL55" s="322"/>
      <c r="AM55" s="322" t="s">
        <v>398</v>
      </c>
      <c r="AN55" s="322"/>
      <c r="AO55" s="137" t="s">
        <v>398</v>
      </c>
      <c r="AP55" s="137" t="s">
        <v>398</v>
      </c>
      <c r="AQ55" s="125"/>
    </row>
    <row r="56" spans="1:43" ht="12" customHeight="1" thickBot="1" x14ac:dyDescent="0.3">
      <c r="A56" s="338" t="s">
        <v>338</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t="s">
        <v>398</v>
      </c>
      <c r="AL56" s="340"/>
      <c r="AM56" s="340" t="s">
        <v>398</v>
      </c>
      <c r="AN56" s="340"/>
      <c r="AO56" s="140" t="s">
        <v>398</v>
      </c>
      <c r="AP56" s="140" t="s">
        <v>398</v>
      </c>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35" t="s">
        <v>337</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4</v>
      </c>
      <c r="AL58" s="337"/>
      <c r="AM58" s="337" t="s">
        <v>327</v>
      </c>
      <c r="AN58" s="337"/>
      <c r="AO58" s="133" t="s">
        <v>326</v>
      </c>
      <c r="AP58" s="133" t="s">
        <v>325</v>
      </c>
      <c r="AQ58" s="125"/>
    </row>
    <row r="59" spans="1:43" ht="12.75" customHeight="1" x14ac:dyDescent="0.25">
      <c r="A59" s="341" t="s">
        <v>336</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t="s">
        <v>398</v>
      </c>
      <c r="AL59" s="343"/>
      <c r="AM59" s="343" t="s">
        <v>398</v>
      </c>
      <c r="AN59" s="343"/>
      <c r="AO59" s="139" t="s">
        <v>398</v>
      </c>
      <c r="AP59" s="139" t="s">
        <v>398</v>
      </c>
      <c r="AQ59" s="131"/>
    </row>
    <row r="60" spans="1:43" ht="12" customHeight="1" x14ac:dyDescent="0.25">
      <c r="A60" s="320" t="s">
        <v>335</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t="s">
        <v>398</v>
      </c>
      <c r="AL60" s="322"/>
      <c r="AM60" s="322" t="s">
        <v>398</v>
      </c>
      <c r="AN60" s="322"/>
      <c r="AO60" s="137" t="s">
        <v>398</v>
      </c>
      <c r="AP60" s="137" t="s">
        <v>398</v>
      </c>
      <c r="AQ60" s="125"/>
    </row>
    <row r="61" spans="1:43" ht="12" customHeight="1" x14ac:dyDescent="0.25">
      <c r="A61" s="320" t="s">
        <v>334</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398</v>
      </c>
      <c r="AL61" s="322"/>
      <c r="AM61" s="322" t="s">
        <v>398</v>
      </c>
      <c r="AN61" s="322"/>
      <c r="AO61" s="137" t="s">
        <v>398</v>
      </c>
      <c r="AP61" s="137" t="s">
        <v>398</v>
      </c>
      <c r="AQ61" s="125"/>
    </row>
    <row r="62" spans="1:43" ht="12" customHeight="1" x14ac:dyDescent="0.25">
      <c r="A62" s="320" t="s">
        <v>333</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398</v>
      </c>
      <c r="AL62" s="322"/>
      <c r="AM62" s="322" t="s">
        <v>398</v>
      </c>
      <c r="AN62" s="322"/>
      <c r="AO62" s="137" t="s">
        <v>398</v>
      </c>
      <c r="AP62" s="137" t="s">
        <v>398</v>
      </c>
      <c r="AQ62" s="125"/>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37"/>
      <c r="AP63" s="137"/>
      <c r="AQ63" s="125"/>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37"/>
      <c r="AP64" s="137"/>
      <c r="AQ64" s="125"/>
    </row>
    <row r="65" spans="1:43" ht="12" customHeight="1" x14ac:dyDescent="0.25">
      <c r="A65" s="320" t="s">
        <v>332</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t="s">
        <v>398</v>
      </c>
      <c r="AL65" s="322"/>
      <c r="AM65" s="322" t="s">
        <v>398</v>
      </c>
      <c r="AN65" s="322"/>
      <c r="AO65" s="137" t="s">
        <v>398</v>
      </c>
      <c r="AP65" s="137" t="s">
        <v>398</v>
      </c>
      <c r="AQ65" s="125"/>
    </row>
    <row r="66" spans="1:43" ht="27.75" customHeight="1" x14ac:dyDescent="0.25">
      <c r="A66" s="324" t="s">
        <v>331</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t="s">
        <v>398</v>
      </c>
      <c r="AL66" s="327"/>
      <c r="AM66" s="327" t="s">
        <v>398</v>
      </c>
      <c r="AN66" s="327"/>
      <c r="AO66" s="138" t="s">
        <v>398</v>
      </c>
      <c r="AP66" s="138" t="s">
        <v>398</v>
      </c>
      <c r="AQ66" s="131"/>
    </row>
    <row r="67" spans="1:43" ht="11.25" customHeight="1" x14ac:dyDescent="0.25">
      <c r="A67" s="320" t="s">
        <v>323</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t="s">
        <v>398</v>
      </c>
      <c r="AL67" s="322"/>
      <c r="AM67" s="322" t="s">
        <v>398</v>
      </c>
      <c r="AN67" s="322"/>
      <c r="AO67" s="137" t="s">
        <v>398</v>
      </c>
      <c r="AP67" s="137" t="s">
        <v>398</v>
      </c>
      <c r="AQ67" s="125"/>
    </row>
    <row r="68" spans="1:43" ht="25.5" customHeight="1" x14ac:dyDescent="0.25">
      <c r="A68" s="324" t="s">
        <v>324</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t="s">
        <v>398</v>
      </c>
      <c r="AL68" s="327"/>
      <c r="AM68" s="327" t="s">
        <v>398</v>
      </c>
      <c r="AN68" s="327"/>
      <c r="AO68" s="138" t="s">
        <v>398</v>
      </c>
      <c r="AP68" s="138" t="s">
        <v>398</v>
      </c>
      <c r="AQ68" s="131"/>
    </row>
    <row r="69" spans="1:43" ht="12" customHeight="1" x14ac:dyDescent="0.25">
      <c r="A69" s="320" t="s">
        <v>322</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t="s">
        <v>398</v>
      </c>
      <c r="AL69" s="322"/>
      <c r="AM69" s="322" t="s">
        <v>398</v>
      </c>
      <c r="AN69" s="322"/>
      <c r="AO69" s="137" t="s">
        <v>398</v>
      </c>
      <c r="AP69" s="137" t="s">
        <v>398</v>
      </c>
      <c r="AQ69" s="125"/>
    </row>
    <row r="70" spans="1:43" ht="12.75" customHeight="1" x14ac:dyDescent="0.25">
      <c r="A70" s="329" t="s">
        <v>330</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t="s">
        <v>398</v>
      </c>
      <c r="AL70" s="327"/>
      <c r="AM70" s="327" t="s">
        <v>398</v>
      </c>
      <c r="AN70" s="327"/>
      <c r="AO70" s="138" t="s">
        <v>398</v>
      </c>
      <c r="AP70" s="138" t="s">
        <v>398</v>
      </c>
      <c r="AQ70" s="131"/>
    </row>
    <row r="71" spans="1:43" ht="12" customHeight="1" x14ac:dyDescent="0.25">
      <c r="A71" s="320" t="s">
        <v>321</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t="s">
        <v>398</v>
      </c>
      <c r="AL71" s="322"/>
      <c r="AM71" s="322" t="s">
        <v>398</v>
      </c>
      <c r="AN71" s="322"/>
      <c r="AO71" s="137" t="s">
        <v>398</v>
      </c>
      <c r="AP71" s="137" t="s">
        <v>398</v>
      </c>
      <c r="AQ71" s="125"/>
    </row>
    <row r="72" spans="1:43" ht="12.75" customHeight="1" thickBot="1" x14ac:dyDescent="0.3">
      <c r="A72" s="331" t="s">
        <v>329</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t="s">
        <v>398</v>
      </c>
      <c r="AL72" s="334"/>
      <c r="AM72" s="334" t="s">
        <v>398</v>
      </c>
      <c r="AN72" s="334"/>
      <c r="AO72" s="136" t="s">
        <v>398</v>
      </c>
      <c r="AP72" s="136" t="s">
        <v>398</v>
      </c>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35" t="s">
        <v>328</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4</v>
      </c>
      <c r="AL74" s="337"/>
      <c r="AM74" s="337" t="s">
        <v>327</v>
      </c>
      <c r="AN74" s="337"/>
      <c r="AO74" s="133" t="s">
        <v>326</v>
      </c>
      <c r="AP74" s="133" t="s">
        <v>325</v>
      </c>
      <c r="AQ74" s="125"/>
    </row>
    <row r="75" spans="1:43" ht="25.5" customHeight="1" x14ac:dyDescent="0.25">
      <c r="A75" s="324" t="s">
        <v>324</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t="s">
        <v>398</v>
      </c>
      <c r="AL75" s="327"/>
      <c r="AM75" s="328" t="s">
        <v>398</v>
      </c>
      <c r="AN75" s="328"/>
      <c r="AO75" s="129" t="s">
        <v>398</v>
      </c>
      <c r="AP75" s="129" t="s">
        <v>398</v>
      </c>
      <c r="AQ75" s="131"/>
    </row>
    <row r="76" spans="1:43" ht="12" customHeight="1" x14ac:dyDescent="0.25">
      <c r="A76" s="320" t="s">
        <v>323</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t="s">
        <v>398</v>
      </c>
      <c r="AL76" s="322"/>
      <c r="AM76" s="323" t="s">
        <v>398</v>
      </c>
      <c r="AN76" s="323"/>
      <c r="AO76" s="132" t="s">
        <v>398</v>
      </c>
      <c r="AP76" s="132" t="s">
        <v>398</v>
      </c>
      <c r="AQ76" s="125"/>
    </row>
    <row r="77" spans="1:43" ht="12" customHeight="1" x14ac:dyDescent="0.25">
      <c r="A77" s="320" t="s">
        <v>322</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398</v>
      </c>
      <c r="AL77" s="322"/>
      <c r="AM77" s="323" t="s">
        <v>398</v>
      </c>
      <c r="AN77" s="323"/>
      <c r="AO77" s="132" t="s">
        <v>398</v>
      </c>
      <c r="AP77" s="132" t="s">
        <v>398</v>
      </c>
      <c r="AQ77" s="125"/>
    </row>
    <row r="78" spans="1:43" ht="12" customHeight="1" x14ac:dyDescent="0.25">
      <c r="A78" s="320" t="s">
        <v>321</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398</v>
      </c>
      <c r="AL78" s="322"/>
      <c r="AM78" s="323" t="s">
        <v>398</v>
      </c>
      <c r="AN78" s="323"/>
      <c r="AO78" s="132" t="s">
        <v>398</v>
      </c>
      <c r="AP78" s="132" t="s">
        <v>398</v>
      </c>
      <c r="AQ78" s="125"/>
    </row>
    <row r="79" spans="1:43" ht="12" customHeight="1" x14ac:dyDescent="0.25">
      <c r="A79" s="320" t="s">
        <v>320</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398</v>
      </c>
      <c r="AL79" s="322"/>
      <c r="AM79" s="323" t="s">
        <v>398</v>
      </c>
      <c r="AN79" s="323"/>
      <c r="AO79" s="132" t="s">
        <v>398</v>
      </c>
      <c r="AP79" s="132" t="s">
        <v>398</v>
      </c>
      <c r="AQ79" s="125"/>
    </row>
    <row r="80" spans="1:43" ht="12" customHeight="1" x14ac:dyDescent="0.25">
      <c r="A80" s="320" t="s">
        <v>319</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t="s">
        <v>398</v>
      </c>
      <c r="AL80" s="322"/>
      <c r="AM80" s="323" t="s">
        <v>398</v>
      </c>
      <c r="AN80" s="323"/>
      <c r="AO80" s="132" t="s">
        <v>398</v>
      </c>
      <c r="AP80" s="132" t="s">
        <v>398</v>
      </c>
      <c r="AQ80" s="125"/>
    </row>
    <row r="81" spans="1:45" ht="12.75" customHeight="1" x14ac:dyDescent="0.25">
      <c r="A81" s="320" t="s">
        <v>318</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t="s">
        <v>398</v>
      </c>
      <c r="AL81" s="322"/>
      <c r="AM81" s="323" t="s">
        <v>398</v>
      </c>
      <c r="AN81" s="323"/>
      <c r="AO81" s="132" t="s">
        <v>398</v>
      </c>
      <c r="AP81" s="132" t="s">
        <v>398</v>
      </c>
      <c r="AQ81" s="125"/>
    </row>
    <row r="82" spans="1:45" ht="12.75" customHeight="1" x14ac:dyDescent="0.25">
      <c r="A82" s="320" t="s">
        <v>317</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398</v>
      </c>
      <c r="AL82" s="322"/>
      <c r="AM82" s="323" t="s">
        <v>398</v>
      </c>
      <c r="AN82" s="323"/>
      <c r="AO82" s="132" t="s">
        <v>398</v>
      </c>
      <c r="AP82" s="132" t="s">
        <v>398</v>
      </c>
      <c r="AQ82" s="125"/>
    </row>
    <row r="83" spans="1:45" ht="12" customHeight="1" x14ac:dyDescent="0.25">
      <c r="A83" s="329" t="s">
        <v>316</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t="s">
        <v>398</v>
      </c>
      <c r="AL83" s="327"/>
      <c r="AM83" s="328" t="s">
        <v>398</v>
      </c>
      <c r="AN83" s="328"/>
      <c r="AO83" s="129" t="s">
        <v>398</v>
      </c>
      <c r="AP83" s="129" t="s">
        <v>398</v>
      </c>
      <c r="AQ83" s="131"/>
    </row>
    <row r="84" spans="1:45" ht="12" customHeight="1" x14ac:dyDescent="0.25">
      <c r="A84" s="329" t="s">
        <v>315</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t="s">
        <v>398</v>
      </c>
      <c r="AL84" s="327"/>
      <c r="AM84" s="328" t="s">
        <v>398</v>
      </c>
      <c r="AN84" s="328"/>
      <c r="AO84" s="129" t="s">
        <v>398</v>
      </c>
      <c r="AP84" s="129" t="s">
        <v>398</v>
      </c>
      <c r="AQ84" s="131"/>
    </row>
    <row r="85" spans="1:45" ht="12" customHeight="1" x14ac:dyDescent="0.25">
      <c r="A85" s="320" t="s">
        <v>314</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t="s">
        <v>398</v>
      </c>
      <c r="AL85" s="322"/>
      <c r="AM85" s="323" t="s">
        <v>398</v>
      </c>
      <c r="AN85" s="323"/>
      <c r="AO85" s="132" t="s">
        <v>398</v>
      </c>
      <c r="AP85" s="132" t="s">
        <v>398</v>
      </c>
      <c r="AQ85" s="119"/>
    </row>
    <row r="86" spans="1:45" ht="27.75" customHeight="1" x14ac:dyDescent="0.25">
      <c r="A86" s="324" t="s">
        <v>313</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t="s">
        <v>398</v>
      </c>
      <c r="AL86" s="327"/>
      <c r="AM86" s="328" t="s">
        <v>398</v>
      </c>
      <c r="AN86" s="328"/>
      <c r="AO86" s="129" t="s">
        <v>398</v>
      </c>
      <c r="AP86" s="129" t="s">
        <v>398</v>
      </c>
      <c r="AQ86" s="131"/>
    </row>
    <row r="87" spans="1:45" x14ac:dyDescent="0.25">
      <c r="A87" s="324" t="s">
        <v>312</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t="s">
        <v>398</v>
      </c>
      <c r="AL87" s="327"/>
      <c r="AM87" s="328" t="s">
        <v>398</v>
      </c>
      <c r="AN87" s="328"/>
      <c r="AO87" s="129" t="s">
        <v>398</v>
      </c>
      <c r="AP87" s="129" t="s">
        <v>398</v>
      </c>
      <c r="AQ87" s="131"/>
    </row>
    <row r="88" spans="1:45" ht="14.25" customHeight="1" x14ac:dyDescent="0.25">
      <c r="A88" s="313" t="s">
        <v>311</v>
      </c>
      <c r="B88" s="314"/>
      <c r="C88" s="314"/>
      <c r="D88" s="315"/>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16" t="s">
        <v>398</v>
      </c>
      <c r="AL88" s="317"/>
      <c r="AM88" s="318" t="s">
        <v>398</v>
      </c>
      <c r="AN88" s="319"/>
      <c r="AO88" s="129" t="s">
        <v>398</v>
      </c>
      <c r="AP88" s="129" t="s">
        <v>398</v>
      </c>
      <c r="AQ88" s="131"/>
    </row>
    <row r="89" spans="1:45" x14ac:dyDescent="0.25">
      <c r="A89" s="313" t="s">
        <v>310</v>
      </c>
      <c r="B89" s="314"/>
      <c r="C89" s="314"/>
      <c r="D89" s="315"/>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16" t="s">
        <v>398</v>
      </c>
      <c r="AL89" s="317"/>
      <c r="AM89" s="318" t="s">
        <v>398</v>
      </c>
      <c r="AN89" s="319"/>
      <c r="AO89" s="129" t="s">
        <v>398</v>
      </c>
      <c r="AP89" s="129" t="s">
        <v>398</v>
      </c>
      <c r="AQ89" s="119"/>
    </row>
    <row r="90" spans="1:45" ht="12" customHeight="1" thickBot="1" x14ac:dyDescent="0.3">
      <c r="A90" s="128" t="s">
        <v>309</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09" t="s">
        <v>398</v>
      </c>
      <c r="AL90" s="310"/>
      <c r="AM90" s="311" t="s">
        <v>398</v>
      </c>
      <c r="AN90" s="312"/>
      <c r="AO90" s="126" t="s">
        <v>398</v>
      </c>
      <c r="AP90" s="126" t="s">
        <v>398</v>
      </c>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308</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307</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306</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305</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304</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I3" sqref="I3"/>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
        <v>68</v>
      </c>
    </row>
    <row r="2" spans="1:44" ht="18.75" x14ac:dyDescent="0.3">
      <c r="L2" s="15" t="s">
        <v>10</v>
      </c>
    </row>
    <row r="3" spans="1:44" ht="18.75" x14ac:dyDescent="0.3">
      <c r="L3" s="15" t="s">
        <v>67</v>
      </c>
    </row>
    <row r="4" spans="1:44" ht="18.75" x14ac:dyDescent="0.3">
      <c r="K4" s="15"/>
    </row>
    <row r="5" spans="1:44" x14ac:dyDescent="0.25">
      <c r="A5" s="263" t="s">
        <v>571</v>
      </c>
      <c r="B5" s="263"/>
      <c r="C5" s="263"/>
      <c r="D5" s="263"/>
      <c r="E5" s="263"/>
      <c r="F5" s="263"/>
      <c r="G5" s="263"/>
      <c r="H5" s="263"/>
      <c r="I5" s="263"/>
      <c r="J5" s="263"/>
      <c r="K5" s="263"/>
      <c r="L5" s="263"/>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8.75" x14ac:dyDescent="0.3">
      <c r="K6" s="15"/>
    </row>
    <row r="7" spans="1:44" ht="18.75" x14ac:dyDescent="0.25">
      <c r="A7" s="267" t="s">
        <v>9</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ht="18.75" x14ac:dyDescent="0.25">
      <c r="A9" s="266" t="s">
        <v>585</v>
      </c>
      <c r="B9" s="266"/>
      <c r="C9" s="266"/>
      <c r="D9" s="266"/>
      <c r="E9" s="266"/>
      <c r="F9" s="266"/>
      <c r="G9" s="266"/>
      <c r="H9" s="266"/>
      <c r="I9" s="266"/>
      <c r="J9" s="266"/>
      <c r="K9" s="266"/>
      <c r="L9" s="266"/>
    </row>
    <row r="10" spans="1:44" x14ac:dyDescent="0.25">
      <c r="A10" s="264" t="s">
        <v>8</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ht="18.75" x14ac:dyDescent="0.25">
      <c r="A12" s="266" t="s">
        <v>588</v>
      </c>
      <c r="B12" s="266"/>
      <c r="C12" s="266"/>
      <c r="D12" s="266"/>
      <c r="E12" s="266"/>
      <c r="F12" s="266"/>
      <c r="G12" s="266"/>
      <c r="H12" s="266"/>
      <c r="I12" s="266"/>
      <c r="J12" s="266"/>
      <c r="K12" s="266"/>
      <c r="L12" s="266"/>
    </row>
    <row r="13" spans="1:44" x14ac:dyDescent="0.25">
      <c r="A13" s="264" t="s">
        <v>7</v>
      </c>
      <c r="B13" s="264"/>
      <c r="C13" s="264"/>
      <c r="D13" s="264"/>
      <c r="E13" s="264"/>
      <c r="F13" s="264"/>
      <c r="G13" s="264"/>
      <c r="H13" s="264"/>
      <c r="I13" s="264"/>
      <c r="J13" s="264"/>
      <c r="K13" s="264"/>
      <c r="L13" s="264"/>
    </row>
    <row r="14" spans="1:44" ht="18.75" x14ac:dyDescent="0.25">
      <c r="A14" s="273"/>
      <c r="B14" s="273"/>
      <c r="C14" s="273"/>
      <c r="D14" s="273"/>
      <c r="E14" s="273"/>
      <c r="F14" s="273"/>
      <c r="G14" s="273"/>
      <c r="H14" s="273"/>
      <c r="I14" s="273"/>
      <c r="J14" s="273"/>
      <c r="K14" s="273"/>
      <c r="L14" s="273"/>
    </row>
    <row r="15" spans="1:44" ht="61.5" customHeight="1" x14ac:dyDescent="0.25">
      <c r="A15" s="265" t="s">
        <v>590</v>
      </c>
      <c r="B15" s="265"/>
      <c r="C15" s="265"/>
      <c r="D15" s="265"/>
      <c r="E15" s="265"/>
      <c r="F15" s="265"/>
      <c r="G15" s="265"/>
      <c r="H15" s="265"/>
      <c r="I15" s="265"/>
      <c r="J15" s="265"/>
      <c r="K15" s="265"/>
      <c r="L15" s="265"/>
    </row>
    <row r="16" spans="1:44" x14ac:dyDescent="0.25">
      <c r="A16" s="264" t="s">
        <v>6</v>
      </c>
      <c r="B16" s="264"/>
      <c r="C16" s="264"/>
      <c r="D16" s="264"/>
      <c r="E16" s="264"/>
      <c r="F16" s="264"/>
      <c r="G16" s="264"/>
      <c r="H16" s="264"/>
      <c r="I16" s="264"/>
      <c r="J16" s="264"/>
      <c r="K16" s="264"/>
      <c r="L16" s="264"/>
    </row>
    <row r="17" spans="1:12" ht="15.75" customHeight="1" x14ac:dyDescent="0.25">
      <c r="L17" s="90"/>
    </row>
    <row r="18" spans="1:12" x14ac:dyDescent="0.25">
      <c r="K18" s="89"/>
    </row>
    <row r="19" spans="1:12" ht="15.75" customHeight="1" x14ac:dyDescent="0.25">
      <c r="A19" s="388" t="s">
        <v>524</v>
      </c>
      <c r="B19" s="388"/>
      <c r="C19" s="388"/>
      <c r="D19" s="388"/>
      <c r="E19" s="388"/>
      <c r="F19" s="388"/>
      <c r="G19" s="388"/>
      <c r="H19" s="388"/>
      <c r="I19" s="388"/>
      <c r="J19" s="388"/>
      <c r="K19" s="388"/>
      <c r="L19" s="388"/>
    </row>
    <row r="20" spans="1:12" x14ac:dyDescent="0.25">
      <c r="A20" s="59"/>
      <c r="B20" s="59"/>
      <c r="C20" s="88"/>
      <c r="D20" s="88"/>
      <c r="E20" s="88"/>
      <c r="F20" s="88"/>
      <c r="G20" s="88"/>
      <c r="H20" s="88"/>
      <c r="I20" s="88"/>
      <c r="J20" s="88"/>
      <c r="K20" s="88"/>
      <c r="L20" s="88"/>
    </row>
    <row r="21" spans="1:12" ht="28.5" customHeight="1" x14ac:dyDescent="0.25">
      <c r="A21" s="378" t="s">
        <v>231</v>
      </c>
      <c r="B21" s="378" t="s">
        <v>230</v>
      </c>
      <c r="C21" s="384" t="s">
        <v>454</v>
      </c>
      <c r="D21" s="384"/>
      <c r="E21" s="384"/>
      <c r="F21" s="384"/>
      <c r="G21" s="384"/>
      <c r="H21" s="384"/>
      <c r="I21" s="379" t="s">
        <v>229</v>
      </c>
      <c r="J21" s="381" t="s">
        <v>456</v>
      </c>
      <c r="K21" s="378" t="s">
        <v>228</v>
      </c>
      <c r="L21" s="380" t="s">
        <v>455</v>
      </c>
    </row>
    <row r="22" spans="1:12" ht="58.5" customHeight="1" x14ac:dyDescent="0.25">
      <c r="A22" s="378"/>
      <c r="B22" s="378"/>
      <c r="C22" s="385" t="s">
        <v>2</v>
      </c>
      <c r="D22" s="385"/>
      <c r="E22" s="181"/>
      <c r="F22" s="182"/>
      <c r="G22" s="386" t="s">
        <v>569</v>
      </c>
      <c r="H22" s="387"/>
      <c r="I22" s="379"/>
      <c r="J22" s="382"/>
      <c r="K22" s="378"/>
      <c r="L22" s="380"/>
    </row>
    <row r="23" spans="1:12" ht="47.25" x14ac:dyDescent="0.25">
      <c r="A23" s="378"/>
      <c r="B23" s="378"/>
      <c r="C23" s="87" t="s">
        <v>227</v>
      </c>
      <c r="D23" s="87" t="s">
        <v>226</v>
      </c>
      <c r="E23" s="87" t="s">
        <v>227</v>
      </c>
      <c r="F23" s="87" t="s">
        <v>226</v>
      </c>
      <c r="G23" s="87" t="s">
        <v>227</v>
      </c>
      <c r="H23" s="87" t="s">
        <v>226</v>
      </c>
      <c r="I23" s="379"/>
      <c r="J23" s="383"/>
      <c r="K23" s="378"/>
      <c r="L23" s="380"/>
    </row>
    <row r="24" spans="1:12" x14ac:dyDescent="0.25">
      <c r="A24" s="66">
        <v>1</v>
      </c>
      <c r="B24" s="66">
        <v>2</v>
      </c>
      <c r="C24" s="87">
        <v>3</v>
      </c>
      <c r="D24" s="87">
        <v>4</v>
      </c>
      <c r="E24" s="87">
        <v>5</v>
      </c>
      <c r="F24" s="87">
        <v>6</v>
      </c>
      <c r="G24" s="87">
        <v>7</v>
      </c>
      <c r="H24" s="87">
        <v>8</v>
      </c>
      <c r="I24" s="87">
        <v>9</v>
      </c>
      <c r="J24" s="87">
        <v>10</v>
      </c>
      <c r="K24" s="87">
        <v>11</v>
      </c>
      <c r="L24" s="87">
        <v>12</v>
      </c>
    </row>
    <row r="25" spans="1:12" ht="31.5" x14ac:dyDescent="0.25">
      <c r="A25" s="83">
        <v>1</v>
      </c>
      <c r="B25" s="84" t="s">
        <v>225</v>
      </c>
      <c r="C25" s="222" t="s">
        <v>398</v>
      </c>
      <c r="D25" s="218" t="s">
        <v>398</v>
      </c>
      <c r="E25" s="218"/>
      <c r="F25" s="218"/>
      <c r="G25" s="218" t="s">
        <v>398</v>
      </c>
      <c r="H25" s="218" t="s">
        <v>398</v>
      </c>
      <c r="I25" s="218" t="s">
        <v>398</v>
      </c>
      <c r="J25" s="218" t="s">
        <v>398</v>
      </c>
      <c r="K25" s="217" t="s">
        <v>398</v>
      </c>
      <c r="L25" s="223" t="s">
        <v>398</v>
      </c>
    </row>
    <row r="26" spans="1:12" ht="21.75" customHeight="1" x14ac:dyDescent="0.25">
      <c r="A26" s="83" t="s">
        <v>224</v>
      </c>
      <c r="B26" s="86" t="s">
        <v>461</v>
      </c>
      <c r="C26" s="81" t="s">
        <v>398</v>
      </c>
      <c r="D26" s="85" t="s">
        <v>398</v>
      </c>
      <c r="E26" s="85"/>
      <c r="F26" s="85"/>
      <c r="G26" s="85" t="s">
        <v>398</v>
      </c>
      <c r="H26" s="85" t="s">
        <v>398</v>
      </c>
      <c r="I26" s="85" t="s">
        <v>398</v>
      </c>
      <c r="J26" s="85" t="s">
        <v>398</v>
      </c>
      <c r="K26" s="217" t="s">
        <v>398</v>
      </c>
      <c r="L26" s="217" t="s">
        <v>398</v>
      </c>
    </row>
    <row r="27" spans="1:12" s="61" customFormat="1" ht="39" customHeight="1" x14ac:dyDescent="0.25">
      <c r="A27" s="83" t="s">
        <v>223</v>
      </c>
      <c r="B27" s="86" t="s">
        <v>463</v>
      </c>
      <c r="C27" s="81" t="s">
        <v>398</v>
      </c>
      <c r="D27" s="85" t="s">
        <v>398</v>
      </c>
      <c r="E27" s="85"/>
      <c r="F27" s="85"/>
      <c r="G27" s="85" t="s">
        <v>398</v>
      </c>
      <c r="H27" s="85" t="s">
        <v>398</v>
      </c>
      <c r="I27" s="85" t="s">
        <v>398</v>
      </c>
      <c r="J27" s="85" t="s">
        <v>398</v>
      </c>
      <c r="K27" s="217" t="s">
        <v>398</v>
      </c>
      <c r="L27" s="217" t="s">
        <v>398</v>
      </c>
    </row>
    <row r="28" spans="1:12" s="61" customFormat="1" ht="70.5" customHeight="1" x14ac:dyDescent="0.25">
      <c r="A28" s="83" t="s">
        <v>462</v>
      </c>
      <c r="B28" s="86" t="s">
        <v>467</v>
      </c>
      <c r="C28" s="81" t="s">
        <v>398</v>
      </c>
      <c r="D28" s="218" t="s">
        <v>398</v>
      </c>
      <c r="E28" s="218"/>
      <c r="F28" s="218"/>
      <c r="G28" s="218" t="s">
        <v>398</v>
      </c>
      <c r="H28" s="218" t="s">
        <v>398</v>
      </c>
      <c r="I28" s="218" t="s">
        <v>398</v>
      </c>
      <c r="J28" s="218" t="s">
        <v>398</v>
      </c>
      <c r="K28" s="217" t="s">
        <v>398</v>
      </c>
      <c r="L28" s="217" t="s">
        <v>398</v>
      </c>
    </row>
    <row r="29" spans="1:12" s="61" customFormat="1" ht="54" customHeight="1" x14ac:dyDescent="0.25">
      <c r="A29" s="83" t="s">
        <v>222</v>
      </c>
      <c r="B29" s="86" t="s">
        <v>466</v>
      </c>
      <c r="C29" s="81" t="s">
        <v>398</v>
      </c>
      <c r="D29" s="218" t="s">
        <v>398</v>
      </c>
      <c r="E29" s="218"/>
      <c r="F29" s="218"/>
      <c r="G29" s="218" t="s">
        <v>398</v>
      </c>
      <c r="H29" s="218" t="s">
        <v>398</v>
      </c>
      <c r="I29" s="218" t="s">
        <v>398</v>
      </c>
      <c r="J29" s="218" t="s">
        <v>398</v>
      </c>
      <c r="K29" s="217" t="s">
        <v>398</v>
      </c>
      <c r="L29" s="217" t="s">
        <v>398</v>
      </c>
    </row>
    <row r="30" spans="1:12" s="61" customFormat="1" ht="42" customHeight="1" x14ac:dyDescent="0.25">
      <c r="A30" s="83" t="s">
        <v>221</v>
      </c>
      <c r="B30" s="86" t="s">
        <v>468</v>
      </c>
      <c r="C30" s="81" t="s">
        <v>398</v>
      </c>
      <c r="D30" s="218" t="s">
        <v>398</v>
      </c>
      <c r="E30" s="218"/>
      <c r="F30" s="218"/>
      <c r="G30" s="218" t="s">
        <v>398</v>
      </c>
      <c r="H30" s="218" t="s">
        <v>398</v>
      </c>
      <c r="I30" s="218" t="s">
        <v>398</v>
      </c>
      <c r="J30" s="218" t="s">
        <v>398</v>
      </c>
      <c r="K30" s="217" t="s">
        <v>398</v>
      </c>
      <c r="L30" s="217" t="s">
        <v>398</v>
      </c>
    </row>
    <row r="31" spans="1:12" s="61" customFormat="1" ht="37.5" customHeight="1" x14ac:dyDescent="0.25">
      <c r="A31" s="83" t="s">
        <v>220</v>
      </c>
      <c r="B31" s="82" t="s">
        <v>464</v>
      </c>
      <c r="C31" s="81" t="s">
        <v>398</v>
      </c>
      <c r="D31" s="218" t="s">
        <v>398</v>
      </c>
      <c r="E31" s="218"/>
      <c r="F31" s="218"/>
      <c r="G31" s="218"/>
      <c r="H31" s="218"/>
      <c r="I31" s="218" t="s">
        <v>398</v>
      </c>
      <c r="J31" s="218" t="s">
        <v>398</v>
      </c>
      <c r="K31" s="217" t="s">
        <v>398</v>
      </c>
      <c r="L31" s="217" t="s">
        <v>398</v>
      </c>
    </row>
    <row r="32" spans="1:12" s="61" customFormat="1" ht="31.5" x14ac:dyDescent="0.25">
      <c r="A32" s="83" t="s">
        <v>218</v>
      </c>
      <c r="B32" s="82" t="s">
        <v>469</v>
      </c>
      <c r="C32" s="81" t="s">
        <v>398</v>
      </c>
      <c r="D32" s="218" t="s">
        <v>398</v>
      </c>
      <c r="E32" s="218"/>
      <c r="F32" s="218"/>
      <c r="G32" s="218"/>
      <c r="H32" s="218"/>
      <c r="I32" s="218" t="s">
        <v>398</v>
      </c>
      <c r="J32" s="218" t="s">
        <v>398</v>
      </c>
      <c r="K32" s="217" t="s">
        <v>398</v>
      </c>
      <c r="L32" s="217" t="s">
        <v>398</v>
      </c>
    </row>
    <row r="33" spans="1:12" s="61" customFormat="1" ht="51.75" customHeight="1" x14ac:dyDescent="0.25">
      <c r="A33" s="83" t="s">
        <v>480</v>
      </c>
      <c r="B33" s="82" t="s">
        <v>394</v>
      </c>
      <c r="C33" s="81" t="s">
        <v>398</v>
      </c>
      <c r="D33" s="218" t="s">
        <v>398</v>
      </c>
      <c r="E33" s="218"/>
      <c r="F33" s="218"/>
      <c r="G33" s="218" t="s">
        <v>398</v>
      </c>
      <c r="H33" s="218" t="s">
        <v>398</v>
      </c>
      <c r="I33" s="218" t="s">
        <v>398</v>
      </c>
      <c r="J33" s="218" t="s">
        <v>398</v>
      </c>
      <c r="K33" s="217" t="s">
        <v>398</v>
      </c>
      <c r="L33" s="217" t="s">
        <v>398</v>
      </c>
    </row>
    <row r="34" spans="1:12" s="61" customFormat="1" ht="47.25" customHeight="1" x14ac:dyDescent="0.25">
      <c r="A34" s="83" t="s">
        <v>481</v>
      </c>
      <c r="B34" s="82" t="s">
        <v>473</v>
      </c>
      <c r="C34" s="81" t="s">
        <v>398</v>
      </c>
      <c r="D34" s="218" t="s">
        <v>398</v>
      </c>
      <c r="E34" s="218"/>
      <c r="F34" s="218"/>
      <c r="G34" s="218" t="s">
        <v>398</v>
      </c>
      <c r="H34" s="218" t="s">
        <v>398</v>
      </c>
      <c r="I34" s="218" t="s">
        <v>398</v>
      </c>
      <c r="J34" s="218" t="s">
        <v>398</v>
      </c>
      <c r="K34" s="218" t="s">
        <v>398</v>
      </c>
      <c r="L34" s="217" t="s">
        <v>398</v>
      </c>
    </row>
    <row r="35" spans="1:12" s="61" customFormat="1" ht="49.5" customHeight="1" x14ac:dyDescent="0.25">
      <c r="A35" s="83" t="s">
        <v>482</v>
      </c>
      <c r="B35" s="82" t="s">
        <v>219</v>
      </c>
      <c r="C35" s="81" t="s">
        <v>398</v>
      </c>
      <c r="D35" s="218" t="s">
        <v>398</v>
      </c>
      <c r="E35" s="218"/>
      <c r="F35" s="218"/>
      <c r="G35" s="218" t="s">
        <v>398</v>
      </c>
      <c r="H35" s="218" t="s">
        <v>398</v>
      </c>
      <c r="I35" s="218" t="s">
        <v>398</v>
      </c>
      <c r="J35" s="218" t="s">
        <v>398</v>
      </c>
      <c r="K35" s="218" t="s">
        <v>398</v>
      </c>
      <c r="L35" s="217" t="s">
        <v>398</v>
      </c>
    </row>
    <row r="36" spans="1:12" ht="37.5" customHeight="1" x14ac:dyDescent="0.25">
      <c r="A36" s="83" t="s">
        <v>483</v>
      </c>
      <c r="B36" s="82" t="s">
        <v>465</v>
      </c>
      <c r="C36" s="81" t="s">
        <v>398</v>
      </c>
      <c r="D36" s="219" t="s">
        <v>398</v>
      </c>
      <c r="E36" s="219"/>
      <c r="F36" s="220"/>
      <c r="G36" s="220" t="s">
        <v>398</v>
      </c>
      <c r="H36" s="220" t="s">
        <v>398</v>
      </c>
      <c r="I36" s="221" t="s">
        <v>398</v>
      </c>
      <c r="J36" s="221" t="s">
        <v>398</v>
      </c>
      <c r="K36" s="217" t="s">
        <v>398</v>
      </c>
      <c r="L36" s="217" t="s">
        <v>398</v>
      </c>
    </row>
    <row r="37" spans="1:12" x14ac:dyDescent="0.25">
      <c r="A37" s="83" t="s">
        <v>484</v>
      </c>
      <c r="B37" s="82" t="s">
        <v>217</v>
      </c>
      <c r="C37" s="81" t="s">
        <v>398</v>
      </c>
      <c r="D37" s="219" t="s">
        <v>398</v>
      </c>
      <c r="E37" s="219"/>
      <c r="F37" s="220"/>
      <c r="G37" s="220" t="s">
        <v>398</v>
      </c>
      <c r="H37" s="220" t="s">
        <v>398</v>
      </c>
      <c r="I37" s="221" t="s">
        <v>398</v>
      </c>
      <c r="J37" s="221" t="s">
        <v>398</v>
      </c>
      <c r="K37" s="217" t="s">
        <v>398</v>
      </c>
      <c r="L37" s="217" t="s">
        <v>398</v>
      </c>
    </row>
    <row r="38" spans="1:12" x14ac:dyDescent="0.25">
      <c r="A38" s="83" t="s">
        <v>485</v>
      </c>
      <c r="B38" s="84" t="s">
        <v>216</v>
      </c>
      <c r="C38" s="81"/>
      <c r="D38" s="80"/>
      <c r="E38" s="80"/>
      <c r="F38" s="80"/>
      <c r="G38" s="80"/>
      <c r="H38" s="80"/>
      <c r="I38" s="80"/>
      <c r="J38" s="80"/>
      <c r="K38" s="80"/>
      <c r="L38" s="80"/>
    </row>
    <row r="39" spans="1:12" ht="63" x14ac:dyDescent="0.25">
      <c r="A39" s="83">
        <v>2</v>
      </c>
      <c r="B39" s="82" t="s">
        <v>470</v>
      </c>
      <c r="C39" s="81"/>
      <c r="D39" s="217"/>
      <c r="E39" s="217"/>
      <c r="F39" s="217"/>
      <c r="G39" s="217" t="s">
        <v>398</v>
      </c>
      <c r="H39" s="217" t="s">
        <v>398</v>
      </c>
      <c r="I39" s="217" t="s">
        <v>398</v>
      </c>
      <c r="J39" s="217" t="s">
        <v>398</v>
      </c>
      <c r="K39" s="217" t="s">
        <v>398</v>
      </c>
      <c r="L39" s="217" t="s">
        <v>398</v>
      </c>
    </row>
    <row r="40" spans="1:12" ht="33.75" customHeight="1" x14ac:dyDescent="0.25">
      <c r="A40" s="83" t="s">
        <v>215</v>
      </c>
      <c r="B40" s="82" t="s">
        <v>472</v>
      </c>
      <c r="C40" s="81">
        <v>2025</v>
      </c>
      <c r="D40" s="217">
        <v>2025</v>
      </c>
      <c r="E40" s="217"/>
      <c r="F40" s="217"/>
      <c r="G40" s="217" t="s">
        <v>398</v>
      </c>
      <c r="H40" s="217" t="s">
        <v>398</v>
      </c>
      <c r="I40" s="217" t="s">
        <v>398</v>
      </c>
      <c r="J40" s="217" t="s">
        <v>398</v>
      </c>
      <c r="K40" s="217" t="s">
        <v>398</v>
      </c>
      <c r="L40" s="217" t="s">
        <v>398</v>
      </c>
    </row>
    <row r="41" spans="1:12" ht="63" customHeight="1" x14ac:dyDescent="0.25">
      <c r="A41" s="83" t="s">
        <v>214</v>
      </c>
      <c r="B41" s="84" t="s">
        <v>555</v>
      </c>
      <c r="C41" s="81" t="s">
        <v>398</v>
      </c>
      <c r="D41" s="217" t="s">
        <v>398</v>
      </c>
      <c r="E41" s="217"/>
      <c r="F41" s="217"/>
      <c r="G41" s="217" t="s">
        <v>398</v>
      </c>
      <c r="H41" s="217" t="s">
        <v>398</v>
      </c>
      <c r="I41" s="217" t="s">
        <v>398</v>
      </c>
      <c r="J41" s="217" t="s">
        <v>398</v>
      </c>
      <c r="K41" s="217" t="s">
        <v>398</v>
      </c>
      <c r="L41" s="217" t="s">
        <v>398</v>
      </c>
    </row>
    <row r="42" spans="1:12" ht="58.5" customHeight="1" x14ac:dyDescent="0.25">
      <c r="A42" s="83">
        <v>3</v>
      </c>
      <c r="B42" s="82" t="s">
        <v>471</v>
      </c>
      <c r="C42" s="81">
        <v>2025</v>
      </c>
      <c r="D42" s="217">
        <v>2025</v>
      </c>
      <c r="E42" s="217"/>
      <c r="F42" s="217"/>
      <c r="G42" s="217" t="s">
        <v>398</v>
      </c>
      <c r="H42" s="217" t="s">
        <v>398</v>
      </c>
      <c r="I42" s="217" t="s">
        <v>398</v>
      </c>
      <c r="J42" s="217" t="s">
        <v>398</v>
      </c>
      <c r="K42" s="217" t="s">
        <v>398</v>
      </c>
      <c r="L42" s="217" t="s">
        <v>398</v>
      </c>
    </row>
    <row r="43" spans="1:12" ht="34.5" customHeight="1" x14ac:dyDescent="0.25">
      <c r="A43" s="83" t="s">
        <v>213</v>
      </c>
      <c r="B43" s="82" t="s">
        <v>211</v>
      </c>
      <c r="C43" s="81">
        <v>2025</v>
      </c>
      <c r="D43" s="217">
        <v>2025</v>
      </c>
      <c r="E43" s="217"/>
      <c r="F43" s="217"/>
      <c r="G43" s="217" t="s">
        <v>398</v>
      </c>
      <c r="H43" s="217" t="s">
        <v>398</v>
      </c>
      <c r="I43" s="217" t="s">
        <v>398</v>
      </c>
      <c r="J43" s="217" t="s">
        <v>398</v>
      </c>
      <c r="K43" s="217" t="s">
        <v>398</v>
      </c>
      <c r="L43" s="217" t="s">
        <v>398</v>
      </c>
    </row>
    <row r="44" spans="1:12" ht="24.75" customHeight="1" x14ac:dyDescent="0.25">
      <c r="A44" s="83" t="s">
        <v>212</v>
      </c>
      <c r="B44" s="82" t="s">
        <v>209</v>
      </c>
      <c r="C44" s="81">
        <v>2025</v>
      </c>
      <c r="D44" s="217">
        <v>2025</v>
      </c>
      <c r="E44" s="217"/>
      <c r="F44" s="217"/>
      <c r="G44" s="217" t="s">
        <v>398</v>
      </c>
      <c r="H44" s="217" t="s">
        <v>398</v>
      </c>
      <c r="I44" s="217" t="s">
        <v>398</v>
      </c>
      <c r="J44" s="217" t="s">
        <v>398</v>
      </c>
      <c r="K44" s="217" t="s">
        <v>398</v>
      </c>
      <c r="L44" s="217" t="s">
        <v>398</v>
      </c>
    </row>
    <row r="45" spans="1:12" ht="90.75" customHeight="1" x14ac:dyDescent="0.25">
      <c r="A45" s="83" t="s">
        <v>210</v>
      </c>
      <c r="B45" s="82" t="s">
        <v>476</v>
      </c>
      <c r="C45" s="81"/>
      <c r="D45" s="217"/>
      <c r="E45" s="217"/>
      <c r="F45" s="217"/>
      <c r="G45" s="217" t="s">
        <v>398</v>
      </c>
      <c r="H45" s="217" t="s">
        <v>398</v>
      </c>
      <c r="I45" s="217" t="s">
        <v>398</v>
      </c>
      <c r="J45" s="217" t="s">
        <v>398</v>
      </c>
      <c r="K45" s="217" t="s">
        <v>398</v>
      </c>
      <c r="L45" s="217" t="s">
        <v>398</v>
      </c>
    </row>
    <row r="46" spans="1:12" ht="167.25" customHeight="1" x14ac:dyDescent="0.25">
      <c r="A46" s="83" t="s">
        <v>208</v>
      </c>
      <c r="B46" s="82" t="s">
        <v>474</v>
      </c>
      <c r="C46" s="81" t="s">
        <v>398</v>
      </c>
      <c r="D46" s="217" t="s">
        <v>398</v>
      </c>
      <c r="E46" s="217"/>
      <c r="F46" s="217"/>
      <c r="G46" s="217" t="s">
        <v>398</v>
      </c>
      <c r="H46" s="217" t="s">
        <v>398</v>
      </c>
      <c r="I46" s="217" t="s">
        <v>398</v>
      </c>
      <c r="J46" s="217" t="s">
        <v>398</v>
      </c>
      <c r="K46" s="217" t="s">
        <v>398</v>
      </c>
      <c r="L46" s="217" t="s">
        <v>398</v>
      </c>
    </row>
    <row r="47" spans="1:12" ht="30.75" customHeight="1" x14ac:dyDescent="0.25">
      <c r="A47" s="83" t="s">
        <v>206</v>
      </c>
      <c r="B47" s="82" t="s">
        <v>207</v>
      </c>
      <c r="C47" s="81">
        <v>2025</v>
      </c>
      <c r="D47" s="217">
        <v>2025</v>
      </c>
      <c r="E47" s="217"/>
      <c r="F47" s="217"/>
      <c r="G47" s="217" t="s">
        <v>398</v>
      </c>
      <c r="H47" s="217" t="s">
        <v>398</v>
      </c>
      <c r="I47" s="217" t="s">
        <v>398</v>
      </c>
      <c r="J47" s="217" t="s">
        <v>398</v>
      </c>
      <c r="K47" s="217" t="s">
        <v>398</v>
      </c>
      <c r="L47" s="217" t="s">
        <v>398</v>
      </c>
    </row>
    <row r="48" spans="1:12" ht="37.5" customHeight="1" x14ac:dyDescent="0.25">
      <c r="A48" s="83" t="s">
        <v>486</v>
      </c>
      <c r="B48" s="84" t="s">
        <v>205</v>
      </c>
      <c r="C48" s="81"/>
      <c r="D48" s="80"/>
      <c r="E48" s="80"/>
      <c r="F48" s="80"/>
      <c r="G48" s="80"/>
      <c r="H48" s="80"/>
      <c r="I48" s="80"/>
      <c r="J48" s="80"/>
      <c r="K48" s="80"/>
      <c r="L48" s="80"/>
    </row>
    <row r="49" spans="1:12" ht="35.25" customHeight="1" x14ac:dyDescent="0.25">
      <c r="A49" s="83">
        <v>4</v>
      </c>
      <c r="B49" s="82" t="s">
        <v>203</v>
      </c>
      <c r="C49" s="81">
        <v>2025</v>
      </c>
      <c r="D49" s="217">
        <v>2025</v>
      </c>
      <c r="E49" s="217"/>
      <c r="F49" s="217"/>
      <c r="G49" s="217" t="s">
        <v>398</v>
      </c>
      <c r="H49" s="217" t="s">
        <v>398</v>
      </c>
      <c r="I49" s="217" t="s">
        <v>398</v>
      </c>
      <c r="J49" s="217" t="s">
        <v>398</v>
      </c>
      <c r="K49" s="217" t="s">
        <v>398</v>
      </c>
      <c r="L49" s="217" t="s">
        <v>398</v>
      </c>
    </row>
    <row r="50" spans="1:12" ht="86.25" customHeight="1" x14ac:dyDescent="0.25">
      <c r="A50" s="83" t="s">
        <v>204</v>
      </c>
      <c r="B50" s="82" t="s">
        <v>475</v>
      </c>
      <c r="C50" s="222" t="s">
        <v>398</v>
      </c>
      <c r="D50" s="217" t="s">
        <v>398</v>
      </c>
      <c r="E50" s="217"/>
      <c r="F50" s="217"/>
      <c r="G50" s="217" t="s">
        <v>398</v>
      </c>
      <c r="H50" s="217" t="s">
        <v>398</v>
      </c>
      <c r="I50" s="217" t="s">
        <v>398</v>
      </c>
      <c r="J50" s="217" t="s">
        <v>398</v>
      </c>
      <c r="K50" s="217" t="s">
        <v>398</v>
      </c>
      <c r="L50" s="217" t="s">
        <v>398</v>
      </c>
    </row>
    <row r="51" spans="1:12" ht="77.25" customHeight="1" x14ac:dyDescent="0.25">
      <c r="A51" s="83" t="s">
        <v>202</v>
      </c>
      <c r="B51" s="82" t="s">
        <v>477</v>
      </c>
      <c r="C51" s="81" t="s">
        <v>398</v>
      </c>
      <c r="D51" s="217" t="s">
        <v>398</v>
      </c>
      <c r="E51" s="217"/>
      <c r="F51" s="217"/>
      <c r="G51" s="217" t="s">
        <v>398</v>
      </c>
      <c r="H51" s="217" t="s">
        <v>398</v>
      </c>
      <c r="I51" s="217" t="s">
        <v>398</v>
      </c>
      <c r="J51" s="217" t="s">
        <v>398</v>
      </c>
      <c r="K51" s="217" t="s">
        <v>398</v>
      </c>
      <c r="L51" s="217" t="s">
        <v>398</v>
      </c>
    </row>
    <row r="52" spans="1:12" ht="71.25" customHeight="1" x14ac:dyDescent="0.25">
      <c r="A52" s="83" t="s">
        <v>200</v>
      </c>
      <c r="B52" s="82" t="s">
        <v>201</v>
      </c>
      <c r="C52" s="81" t="s">
        <v>398</v>
      </c>
      <c r="D52" s="217" t="s">
        <v>398</v>
      </c>
      <c r="E52" s="217"/>
      <c r="F52" s="217"/>
      <c r="G52" s="217" t="s">
        <v>398</v>
      </c>
      <c r="H52" s="217" t="s">
        <v>398</v>
      </c>
      <c r="I52" s="217" t="s">
        <v>398</v>
      </c>
      <c r="J52" s="217" t="s">
        <v>398</v>
      </c>
      <c r="K52" s="217" t="s">
        <v>398</v>
      </c>
      <c r="L52" s="217" t="s">
        <v>398</v>
      </c>
    </row>
    <row r="53" spans="1:12" ht="48" customHeight="1" x14ac:dyDescent="0.25">
      <c r="A53" s="83" t="s">
        <v>198</v>
      </c>
      <c r="B53" s="188" t="s">
        <v>478</v>
      </c>
      <c r="C53" s="81">
        <v>2025</v>
      </c>
      <c r="D53" s="217">
        <v>2025</v>
      </c>
      <c r="E53" s="217"/>
      <c r="F53" s="217"/>
      <c r="G53" s="217" t="s">
        <v>398</v>
      </c>
      <c r="H53" s="217" t="s">
        <v>398</v>
      </c>
      <c r="I53" s="217" t="s">
        <v>398</v>
      </c>
      <c r="J53" s="217" t="s">
        <v>398</v>
      </c>
      <c r="K53" s="217" t="s">
        <v>398</v>
      </c>
      <c r="L53" s="217" t="s">
        <v>398</v>
      </c>
    </row>
    <row r="54" spans="1:12" ht="46.5" customHeight="1" x14ac:dyDescent="0.25">
      <c r="A54" s="83" t="s">
        <v>479</v>
      </c>
      <c r="B54" s="82" t="s">
        <v>199</v>
      </c>
      <c r="C54" s="81" t="s">
        <v>398</v>
      </c>
      <c r="D54" s="217" t="s">
        <v>398</v>
      </c>
      <c r="E54" s="217"/>
      <c r="F54" s="217"/>
      <c r="G54" s="217" t="s">
        <v>398</v>
      </c>
      <c r="H54" s="217" t="s">
        <v>398</v>
      </c>
      <c r="I54" s="217" t="s">
        <v>398</v>
      </c>
      <c r="J54" s="217" t="s">
        <v>398</v>
      </c>
      <c r="K54" s="217" t="s">
        <v>398</v>
      </c>
      <c r="L54" s="217" t="s">
        <v>398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2017-07-10T06:37:07Z</cp:lastPrinted>
  <dcterms:created xsi:type="dcterms:W3CDTF">2015-08-16T15:31:05Z</dcterms:created>
  <dcterms:modified xsi:type="dcterms:W3CDTF">2024-03-19T02:04:46Z</dcterms:modified>
</cp:coreProperties>
</file>