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Итоговый_проект_ИП_по_Хабаровскому_краю_на_2024_2029_\I0530_1097746264230_08_0\"/>
    </mc:Choice>
  </mc:AlternateContent>
  <xr:revisionPtr revIDLastSave="0" documentId="13_ncr:1_{420BA159-4AE5-4D4E-864B-D16518814D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.2024" sheetId="192" r:id="rId1"/>
  </sheets>
  <definedNames>
    <definedName name="_xlnm.Print_Area" localSheetId="0">'5.2024'!$A$1:$AL$147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79" i="192" l="1"/>
  <c r="Z78" i="192"/>
  <c r="AE112" i="192" l="1"/>
  <c r="AD112" i="192"/>
  <c r="AC112" i="192"/>
  <c r="AB112" i="192"/>
  <c r="AA112" i="192"/>
  <c r="Z112" i="192"/>
  <c r="Y112" i="192"/>
  <c r="X112" i="192"/>
  <c r="W112" i="192"/>
  <c r="V112" i="192"/>
  <c r="U112" i="192"/>
  <c r="T112" i="192"/>
  <c r="S112" i="192"/>
  <c r="R112" i="192"/>
  <c r="Q112" i="192"/>
  <c r="P112" i="192"/>
  <c r="O112" i="192"/>
  <c r="N112" i="192"/>
  <c r="M112" i="192"/>
  <c r="L112" i="192"/>
  <c r="K112" i="192"/>
  <c r="J112" i="192"/>
  <c r="I112" i="192"/>
  <c r="H112" i="192"/>
  <c r="G112" i="192"/>
  <c r="F112" i="192"/>
  <c r="E112" i="192"/>
  <c r="D112" i="192"/>
  <c r="D83" i="192"/>
  <c r="AE75" i="192"/>
  <c r="AD75" i="192"/>
  <c r="AC75" i="192"/>
  <c r="AB75" i="192"/>
  <c r="AA75" i="192"/>
  <c r="Z75" i="192"/>
  <c r="Y75" i="192"/>
  <c r="X75" i="192"/>
  <c r="W75" i="192"/>
  <c r="V75" i="192"/>
  <c r="U75" i="192"/>
  <c r="T75" i="192"/>
  <c r="S75" i="192"/>
  <c r="R75" i="192"/>
  <c r="Q75" i="192"/>
  <c r="P75" i="192"/>
  <c r="O75" i="192"/>
  <c r="N75" i="192"/>
  <c r="M75" i="192"/>
  <c r="L75" i="192"/>
  <c r="K75" i="192"/>
  <c r="J75" i="192"/>
  <c r="I75" i="192"/>
  <c r="H75" i="192"/>
  <c r="G75" i="192"/>
  <c r="F75" i="192"/>
  <c r="E75" i="192"/>
  <c r="D75" i="192"/>
  <c r="S131" i="192" l="1"/>
  <c r="Z98" i="192"/>
  <c r="Z85" i="192"/>
  <c r="E130" i="192" l="1"/>
  <c r="AE120" i="192" l="1"/>
  <c r="AD120" i="192"/>
  <c r="AC120" i="192"/>
  <c r="AB120" i="192"/>
  <c r="AA120" i="192"/>
  <c r="Z120" i="192"/>
  <c r="Y120" i="192"/>
  <c r="X120" i="192"/>
  <c r="W120" i="192"/>
  <c r="V120" i="192"/>
  <c r="U120" i="192"/>
  <c r="T120" i="192"/>
  <c r="S120" i="192"/>
  <c r="R120" i="192"/>
  <c r="Q120" i="192"/>
  <c r="P120" i="192"/>
  <c r="O120" i="192"/>
  <c r="N120" i="192"/>
  <c r="M120" i="192"/>
  <c r="L120" i="192"/>
  <c r="K120" i="192"/>
  <c r="J120" i="192"/>
  <c r="I120" i="192"/>
  <c r="H120" i="192"/>
  <c r="G120" i="192"/>
  <c r="F120" i="192"/>
  <c r="E120" i="192"/>
  <c r="D120" i="192"/>
  <c r="AL132" i="192"/>
  <c r="AK132" i="192"/>
  <c r="AJ132" i="192"/>
  <c r="AI132" i="192"/>
  <c r="AH132" i="192"/>
  <c r="AG132" i="192"/>
  <c r="AF132" i="192"/>
  <c r="AL131" i="192"/>
  <c r="AK131" i="192"/>
  <c r="AJ131" i="192"/>
  <c r="AI131" i="192"/>
  <c r="AH131" i="192"/>
  <c r="AG131" i="192"/>
  <c r="AF131" i="192"/>
  <c r="AL130" i="192"/>
  <c r="AK130" i="192"/>
  <c r="AJ130" i="192"/>
  <c r="AI130" i="192"/>
  <c r="AH130" i="192"/>
  <c r="AG130" i="192"/>
  <c r="AF130" i="192"/>
  <c r="AL129" i="192"/>
  <c r="AK129" i="192"/>
  <c r="AJ129" i="192"/>
  <c r="AI129" i="192"/>
  <c r="AH129" i="192"/>
  <c r="AG129" i="192"/>
  <c r="AF129" i="192"/>
  <c r="AL128" i="192"/>
  <c r="AK128" i="192"/>
  <c r="AJ128" i="192"/>
  <c r="AI128" i="192"/>
  <c r="AH128" i="192"/>
  <c r="AG128" i="192"/>
  <c r="AF128" i="192"/>
  <c r="AL127" i="192"/>
  <c r="AK127" i="192"/>
  <c r="AJ127" i="192"/>
  <c r="AI127" i="192"/>
  <c r="AH127" i="192"/>
  <c r="AG127" i="192"/>
  <c r="AF127" i="192"/>
  <c r="AL126" i="192"/>
  <c r="AK126" i="192"/>
  <c r="AJ126" i="192"/>
  <c r="AI126" i="192"/>
  <c r="AH126" i="192"/>
  <c r="AG126" i="192"/>
  <c r="AF126" i="192"/>
  <c r="AL125" i="192"/>
  <c r="AK125" i="192"/>
  <c r="AJ125" i="192"/>
  <c r="AI125" i="192"/>
  <c r="AH125" i="192"/>
  <c r="AG125" i="192"/>
  <c r="AF125" i="192"/>
  <c r="AL124" i="192"/>
  <c r="AK124" i="192"/>
  <c r="AJ124" i="192"/>
  <c r="AI124" i="192"/>
  <c r="AH124" i="192"/>
  <c r="AG124" i="192"/>
  <c r="AF124" i="192"/>
  <c r="AL123" i="192"/>
  <c r="AK123" i="192"/>
  <c r="AJ123" i="192"/>
  <c r="AI123" i="192"/>
  <c r="AH123" i="192"/>
  <c r="AG123" i="192"/>
  <c r="AF123" i="192"/>
  <c r="AL122" i="192"/>
  <c r="AK122" i="192"/>
  <c r="AJ122" i="192"/>
  <c r="AI122" i="192"/>
  <c r="AH122" i="192"/>
  <c r="AG122" i="192"/>
  <c r="AF122" i="192"/>
  <c r="AL121" i="192"/>
  <c r="AK121" i="192"/>
  <c r="AJ121" i="192"/>
  <c r="AI121" i="192"/>
  <c r="AH121" i="192"/>
  <c r="AG121" i="192"/>
  <c r="AF121" i="192"/>
  <c r="AE97" i="192"/>
  <c r="AD97" i="192"/>
  <c r="AC97" i="192"/>
  <c r="AB97" i="192"/>
  <c r="AA97" i="192"/>
  <c r="Z97" i="192"/>
  <c r="Y97" i="192"/>
  <c r="X97" i="192"/>
  <c r="W97" i="192"/>
  <c r="V97" i="192"/>
  <c r="U97" i="192"/>
  <c r="T97" i="192"/>
  <c r="S97" i="192"/>
  <c r="R97" i="192"/>
  <c r="Q97" i="192"/>
  <c r="P97" i="192"/>
  <c r="O97" i="192"/>
  <c r="N97" i="192"/>
  <c r="M97" i="192"/>
  <c r="L97" i="192"/>
  <c r="K97" i="192"/>
  <c r="J97" i="192"/>
  <c r="I97" i="192"/>
  <c r="H97" i="192"/>
  <c r="G97" i="192"/>
  <c r="F97" i="192"/>
  <c r="E97" i="192"/>
  <c r="D97" i="192"/>
  <c r="AL99" i="192"/>
  <c r="AK99" i="192"/>
  <c r="AJ99" i="192"/>
  <c r="AI99" i="192"/>
  <c r="AH99" i="192"/>
  <c r="AG99" i="192"/>
  <c r="AF99" i="192"/>
  <c r="AL88" i="192"/>
  <c r="AK88" i="192"/>
  <c r="AJ88" i="192"/>
  <c r="AI88" i="192"/>
  <c r="AH88" i="192"/>
  <c r="AG88" i="192"/>
  <c r="AF88" i="192"/>
  <c r="AE83" i="192"/>
  <c r="AD83" i="192"/>
  <c r="AC83" i="192"/>
  <c r="AB83" i="192"/>
  <c r="AA83" i="192"/>
  <c r="Z83" i="192"/>
  <c r="Y83" i="192"/>
  <c r="X83" i="192"/>
  <c r="W83" i="192"/>
  <c r="V83" i="192"/>
  <c r="U83" i="192"/>
  <c r="T83" i="192"/>
  <c r="S83" i="192"/>
  <c r="R83" i="192"/>
  <c r="Q83" i="192"/>
  <c r="P83" i="192"/>
  <c r="O83" i="192"/>
  <c r="N83" i="192"/>
  <c r="M83" i="192"/>
  <c r="L83" i="192"/>
  <c r="K83" i="192"/>
  <c r="J83" i="192"/>
  <c r="I83" i="192"/>
  <c r="H83" i="192"/>
  <c r="G83" i="192"/>
  <c r="F83" i="192"/>
  <c r="E83" i="192"/>
  <c r="AL85" i="192"/>
  <c r="AK85" i="192"/>
  <c r="AJ85" i="192"/>
  <c r="AI85" i="192"/>
  <c r="AH85" i="192"/>
  <c r="AG85" i="192"/>
  <c r="AF85" i="192"/>
  <c r="AL84" i="192"/>
  <c r="AK84" i="192"/>
  <c r="AJ84" i="192"/>
  <c r="AI84" i="192"/>
  <c r="AH84" i="192"/>
  <c r="AG84" i="192"/>
  <c r="AF84" i="192"/>
  <c r="AE77" i="192"/>
  <c r="AD77" i="192"/>
  <c r="AC77" i="192"/>
  <c r="AB77" i="192"/>
  <c r="AA77" i="192"/>
  <c r="Z77" i="192"/>
  <c r="Y77" i="192"/>
  <c r="X77" i="192"/>
  <c r="W77" i="192"/>
  <c r="V77" i="192"/>
  <c r="U77" i="192"/>
  <c r="T77" i="192"/>
  <c r="S77" i="192"/>
  <c r="R77" i="192"/>
  <c r="Q77" i="192"/>
  <c r="P77" i="192"/>
  <c r="O77" i="192"/>
  <c r="N77" i="192"/>
  <c r="M77" i="192"/>
  <c r="L77" i="192"/>
  <c r="K77" i="192"/>
  <c r="J77" i="192"/>
  <c r="I77" i="192"/>
  <c r="H77" i="192"/>
  <c r="G77" i="192"/>
  <c r="F77" i="192"/>
  <c r="E77" i="192"/>
  <c r="D77" i="192"/>
  <c r="AL78" i="192"/>
  <c r="AK78" i="192"/>
  <c r="AJ78" i="192"/>
  <c r="AI78" i="192"/>
  <c r="AH78" i="192"/>
  <c r="AG78" i="192"/>
  <c r="AF78" i="192"/>
  <c r="AL76" i="192"/>
  <c r="AL75" i="192" s="1"/>
  <c r="AK76" i="192"/>
  <c r="AK75" i="192" s="1"/>
  <c r="AJ76" i="192"/>
  <c r="AJ75" i="192" s="1"/>
  <c r="AI76" i="192"/>
  <c r="AI75" i="192" s="1"/>
  <c r="AH76" i="192"/>
  <c r="AH75" i="192" s="1"/>
  <c r="AG76" i="192"/>
  <c r="AG75" i="192" s="1"/>
  <c r="AF76" i="192"/>
  <c r="AF75" i="192" s="1"/>
  <c r="AE69" i="192"/>
  <c r="AD69" i="192"/>
  <c r="AC69" i="192"/>
  <c r="AB69" i="192"/>
  <c r="AA69" i="192"/>
  <c r="Z69" i="192"/>
  <c r="Y69" i="192"/>
  <c r="X69" i="192"/>
  <c r="W69" i="192"/>
  <c r="V69" i="192"/>
  <c r="U69" i="192"/>
  <c r="T69" i="192"/>
  <c r="S69" i="192"/>
  <c r="R69" i="192"/>
  <c r="Q69" i="192"/>
  <c r="P69" i="192"/>
  <c r="O69" i="192"/>
  <c r="N69" i="192"/>
  <c r="M69" i="192"/>
  <c r="L69" i="192"/>
  <c r="K69" i="192"/>
  <c r="J69" i="192"/>
  <c r="I69" i="192"/>
  <c r="H69" i="192"/>
  <c r="G69" i="192"/>
  <c r="F69" i="192"/>
  <c r="E69" i="192"/>
  <c r="D69" i="192"/>
  <c r="AL72" i="192"/>
  <c r="AK72" i="192"/>
  <c r="AJ72" i="192"/>
  <c r="AI72" i="192"/>
  <c r="AH72" i="192"/>
  <c r="AG72" i="192"/>
  <c r="AF72" i="192"/>
  <c r="AL71" i="192"/>
  <c r="AK71" i="192"/>
  <c r="AJ71" i="192"/>
  <c r="AI71" i="192"/>
  <c r="AH71" i="192"/>
  <c r="AG71" i="192"/>
  <c r="AF71" i="192"/>
  <c r="AL70" i="192"/>
  <c r="AK70" i="192"/>
  <c r="AJ70" i="192"/>
  <c r="AI70" i="192"/>
  <c r="AH70" i="192"/>
  <c r="AG70" i="192"/>
  <c r="AF70" i="192"/>
  <c r="AE43" i="192"/>
  <c r="AD43" i="192"/>
  <c r="AC43" i="192"/>
  <c r="AB43" i="192"/>
  <c r="AA43" i="192"/>
  <c r="Z43" i="192"/>
  <c r="Y43" i="192"/>
  <c r="X43" i="192"/>
  <c r="W43" i="192"/>
  <c r="V43" i="192"/>
  <c r="U43" i="192"/>
  <c r="T43" i="192"/>
  <c r="S43" i="192"/>
  <c r="R43" i="192"/>
  <c r="Q43" i="192"/>
  <c r="P43" i="192"/>
  <c r="O43" i="192"/>
  <c r="N43" i="192"/>
  <c r="M43" i="192"/>
  <c r="L43" i="192"/>
  <c r="K43" i="192"/>
  <c r="J43" i="192"/>
  <c r="I43" i="192"/>
  <c r="H43" i="192"/>
  <c r="G43" i="192"/>
  <c r="F43" i="192"/>
  <c r="E43" i="192"/>
  <c r="D43" i="192"/>
  <c r="AL68" i="192"/>
  <c r="AK68" i="192"/>
  <c r="AJ68" i="192"/>
  <c r="AI68" i="192"/>
  <c r="AH68" i="192"/>
  <c r="AG68" i="192"/>
  <c r="AF68" i="192"/>
  <c r="AL67" i="192"/>
  <c r="AK67" i="192"/>
  <c r="AJ67" i="192"/>
  <c r="AI67" i="192"/>
  <c r="AH67" i="192"/>
  <c r="AG67" i="192"/>
  <c r="AF67" i="192"/>
  <c r="AL66" i="192"/>
  <c r="AK66" i="192"/>
  <c r="AJ66" i="192"/>
  <c r="AI66" i="192"/>
  <c r="AH66" i="192"/>
  <c r="AG66" i="192"/>
  <c r="AF66" i="192"/>
  <c r="AL65" i="192"/>
  <c r="AK65" i="192"/>
  <c r="AJ65" i="192"/>
  <c r="AI65" i="192"/>
  <c r="AH65" i="192"/>
  <c r="AG65" i="192"/>
  <c r="AF65" i="192"/>
  <c r="AL64" i="192"/>
  <c r="AK64" i="192"/>
  <c r="AJ64" i="192"/>
  <c r="AI64" i="192"/>
  <c r="AH64" i="192"/>
  <c r="AG64" i="192"/>
  <c r="AF64" i="192"/>
  <c r="AL63" i="192"/>
  <c r="AK63" i="192"/>
  <c r="AJ63" i="192"/>
  <c r="AI63" i="192"/>
  <c r="AH63" i="192"/>
  <c r="AG63" i="192"/>
  <c r="AF63" i="192"/>
  <c r="AL62" i="192"/>
  <c r="AK62" i="192"/>
  <c r="AJ62" i="192"/>
  <c r="AI62" i="192"/>
  <c r="AH62" i="192"/>
  <c r="AG62" i="192"/>
  <c r="AF62" i="192"/>
  <c r="AL61" i="192"/>
  <c r="AK61" i="192"/>
  <c r="AJ61" i="192"/>
  <c r="AI61" i="192"/>
  <c r="AH61" i="192"/>
  <c r="AG61" i="192"/>
  <c r="AF61" i="192"/>
  <c r="AL60" i="192"/>
  <c r="AK60" i="192"/>
  <c r="AJ60" i="192"/>
  <c r="AI60" i="192"/>
  <c r="AH60" i="192"/>
  <c r="AG60" i="192"/>
  <c r="AF60" i="192"/>
  <c r="AL59" i="192"/>
  <c r="AK59" i="192"/>
  <c r="AJ59" i="192"/>
  <c r="AI59" i="192"/>
  <c r="AH59" i="192"/>
  <c r="AG59" i="192"/>
  <c r="AF59" i="192"/>
  <c r="AL58" i="192"/>
  <c r="AK58" i="192"/>
  <c r="AJ58" i="192"/>
  <c r="AI58" i="192"/>
  <c r="AH58" i="192"/>
  <c r="AG58" i="192"/>
  <c r="AF58" i="192"/>
  <c r="AL57" i="192"/>
  <c r="AK57" i="192"/>
  <c r="AJ57" i="192"/>
  <c r="AI57" i="192"/>
  <c r="AH57" i="192"/>
  <c r="AG57" i="192"/>
  <c r="AF57" i="192"/>
  <c r="AL56" i="192"/>
  <c r="AK56" i="192"/>
  <c r="AJ56" i="192"/>
  <c r="AI56" i="192"/>
  <c r="AH56" i="192"/>
  <c r="AG56" i="192"/>
  <c r="AF56" i="192"/>
  <c r="AL55" i="192"/>
  <c r="AK55" i="192"/>
  <c r="AJ55" i="192"/>
  <c r="AI55" i="192"/>
  <c r="AH55" i="192"/>
  <c r="AG55" i="192"/>
  <c r="AF55" i="192"/>
  <c r="AL54" i="192"/>
  <c r="AK54" i="192"/>
  <c r="AJ54" i="192"/>
  <c r="AI54" i="192"/>
  <c r="AH54" i="192"/>
  <c r="AG54" i="192"/>
  <c r="AF54" i="192"/>
  <c r="AL53" i="192"/>
  <c r="AK53" i="192"/>
  <c r="AJ53" i="192"/>
  <c r="AI53" i="192"/>
  <c r="AH53" i="192"/>
  <c r="AG53" i="192"/>
  <c r="AF53" i="192"/>
  <c r="AL52" i="192"/>
  <c r="AK52" i="192"/>
  <c r="AJ52" i="192"/>
  <c r="AI52" i="192"/>
  <c r="AH52" i="192"/>
  <c r="AG52" i="192"/>
  <c r="AF52" i="192"/>
  <c r="AL51" i="192"/>
  <c r="AK51" i="192"/>
  <c r="AJ51" i="192"/>
  <c r="AI51" i="192"/>
  <c r="AH51" i="192"/>
  <c r="AG51" i="192"/>
  <c r="AF51" i="192"/>
  <c r="AL50" i="192"/>
  <c r="AK50" i="192"/>
  <c r="AJ50" i="192"/>
  <c r="AI50" i="192"/>
  <c r="AH50" i="192"/>
  <c r="AG50" i="192"/>
  <c r="AF50" i="192"/>
  <c r="AL49" i="192"/>
  <c r="AK49" i="192"/>
  <c r="AJ49" i="192"/>
  <c r="AI49" i="192"/>
  <c r="AH49" i="192"/>
  <c r="AG49" i="192"/>
  <c r="AF49" i="192"/>
  <c r="AL48" i="192"/>
  <c r="AK48" i="192"/>
  <c r="AJ48" i="192"/>
  <c r="AI48" i="192"/>
  <c r="AH48" i="192"/>
  <c r="AG48" i="192"/>
  <c r="AF48" i="192"/>
  <c r="AL47" i="192"/>
  <c r="AK47" i="192"/>
  <c r="AJ47" i="192"/>
  <c r="AI47" i="192"/>
  <c r="AH47" i="192"/>
  <c r="AG47" i="192"/>
  <c r="AF47" i="192"/>
  <c r="AL46" i="192"/>
  <c r="AK46" i="192"/>
  <c r="AJ46" i="192"/>
  <c r="AI46" i="192"/>
  <c r="AH46" i="192"/>
  <c r="AG46" i="192"/>
  <c r="AF46" i="192"/>
  <c r="AL45" i="192"/>
  <c r="AK45" i="192"/>
  <c r="AJ45" i="192"/>
  <c r="AI45" i="192"/>
  <c r="AH45" i="192"/>
  <c r="AG45" i="192"/>
  <c r="AF45" i="192"/>
  <c r="AL44" i="192"/>
  <c r="AK44" i="192"/>
  <c r="AJ44" i="192"/>
  <c r="AI44" i="192"/>
  <c r="AH44" i="192"/>
  <c r="AG44" i="192"/>
  <c r="AF44" i="192"/>
  <c r="AE33" i="192"/>
  <c r="AD33" i="192"/>
  <c r="AC33" i="192"/>
  <c r="AB33" i="192"/>
  <c r="AA33" i="192"/>
  <c r="Z33" i="192"/>
  <c r="Y33" i="192"/>
  <c r="X33" i="192"/>
  <c r="W33" i="192"/>
  <c r="V33" i="192"/>
  <c r="U33" i="192"/>
  <c r="T33" i="192"/>
  <c r="S33" i="192"/>
  <c r="R33" i="192"/>
  <c r="Q33" i="192"/>
  <c r="P33" i="192"/>
  <c r="O33" i="192"/>
  <c r="N33" i="192"/>
  <c r="M33" i="192"/>
  <c r="L33" i="192"/>
  <c r="K33" i="192"/>
  <c r="J33" i="192"/>
  <c r="I33" i="192"/>
  <c r="H33" i="192"/>
  <c r="G33" i="192"/>
  <c r="F33" i="192"/>
  <c r="E33" i="192"/>
  <c r="D33" i="192"/>
  <c r="AL37" i="192"/>
  <c r="AK37" i="192"/>
  <c r="AJ37" i="192"/>
  <c r="AI37" i="192"/>
  <c r="AH37" i="192"/>
  <c r="AG37" i="192"/>
  <c r="AF37" i="192"/>
  <c r="AL36" i="192"/>
  <c r="AK36" i="192"/>
  <c r="AJ36" i="192"/>
  <c r="AI36" i="192"/>
  <c r="AH36" i="192"/>
  <c r="AG36" i="192"/>
  <c r="AF36" i="192"/>
  <c r="AL35" i="192"/>
  <c r="AK35" i="192"/>
  <c r="AJ35" i="192"/>
  <c r="AI35" i="192"/>
  <c r="AH35" i="192"/>
  <c r="AG35" i="192"/>
  <c r="AF35" i="192"/>
  <c r="AL34" i="192"/>
  <c r="AK34" i="192"/>
  <c r="AJ34" i="192"/>
  <c r="AI34" i="192"/>
  <c r="AH34" i="192"/>
  <c r="AG34" i="192"/>
  <c r="AF34" i="192"/>
  <c r="AE31" i="192"/>
  <c r="AD31" i="192"/>
  <c r="AC31" i="192"/>
  <c r="AB31" i="192"/>
  <c r="AA31" i="192"/>
  <c r="Z31" i="192"/>
  <c r="Y31" i="192"/>
  <c r="X31" i="192"/>
  <c r="W31" i="192"/>
  <c r="V31" i="192"/>
  <c r="U31" i="192"/>
  <c r="T31" i="192"/>
  <c r="S31" i="192"/>
  <c r="R31" i="192"/>
  <c r="Q31" i="192"/>
  <c r="P31" i="192"/>
  <c r="O31" i="192"/>
  <c r="N31" i="192"/>
  <c r="M31" i="192"/>
  <c r="L31" i="192"/>
  <c r="K31" i="192"/>
  <c r="J31" i="192"/>
  <c r="I31" i="192"/>
  <c r="H31" i="192"/>
  <c r="G31" i="192"/>
  <c r="F31" i="192"/>
  <c r="E31" i="192"/>
  <c r="D31" i="192"/>
  <c r="AL32" i="192"/>
  <c r="AL31" i="192" s="1"/>
  <c r="AK32" i="192"/>
  <c r="AK31" i="192" s="1"/>
  <c r="AJ32" i="192"/>
  <c r="AJ31" i="192" s="1"/>
  <c r="AI32" i="192"/>
  <c r="AI31" i="192" s="1"/>
  <c r="AH32" i="192"/>
  <c r="AH31" i="192" s="1"/>
  <c r="AG32" i="192"/>
  <c r="AG31" i="192" s="1"/>
  <c r="AF32" i="192"/>
  <c r="AF31" i="192" s="1"/>
  <c r="AI69" i="192" l="1"/>
  <c r="AK69" i="192"/>
  <c r="AG69" i="192"/>
  <c r="AH43" i="192"/>
  <c r="AL43" i="192"/>
  <c r="AF69" i="192"/>
  <c r="AJ69" i="192"/>
  <c r="AG43" i="192"/>
  <c r="AK43" i="192"/>
  <c r="AH69" i="192"/>
  <c r="AL69" i="192"/>
  <c r="AI43" i="192"/>
  <c r="AF43" i="192"/>
  <c r="AJ43" i="192"/>
  <c r="AG33" i="192"/>
  <c r="AK33" i="192"/>
  <c r="AH33" i="192"/>
  <c r="AF33" i="192"/>
  <c r="AJ33" i="192"/>
  <c r="AL33" i="192"/>
  <c r="AI33" i="192"/>
  <c r="AL93" i="192"/>
  <c r="AK93" i="192"/>
  <c r="AJ93" i="192"/>
  <c r="AI93" i="192"/>
  <c r="AH93" i="192"/>
  <c r="AG93" i="192"/>
  <c r="AF93" i="192"/>
  <c r="AL92" i="192"/>
  <c r="AK92" i="192"/>
  <c r="AJ92" i="192"/>
  <c r="AI92" i="192"/>
  <c r="AH92" i="192"/>
  <c r="AG92" i="192"/>
  <c r="AF92" i="192"/>
  <c r="AL91" i="192"/>
  <c r="AK91" i="192"/>
  <c r="AJ91" i="192"/>
  <c r="AI91" i="192"/>
  <c r="AH91" i="192"/>
  <c r="AG91" i="192"/>
  <c r="AF91" i="192"/>
  <c r="AL117" i="192" l="1"/>
  <c r="AK117" i="192"/>
  <c r="AJ117" i="192"/>
  <c r="AI117" i="192"/>
  <c r="AH117" i="192"/>
  <c r="AG117" i="192"/>
  <c r="AF117" i="192"/>
  <c r="AL116" i="192"/>
  <c r="AK116" i="192"/>
  <c r="AJ116" i="192"/>
  <c r="AI116" i="192"/>
  <c r="AH116" i="192"/>
  <c r="AG116" i="192"/>
  <c r="AF116" i="192"/>
  <c r="AL147" i="192"/>
  <c r="AK147" i="192"/>
  <c r="AJ147" i="192"/>
  <c r="AI147" i="192"/>
  <c r="AH147" i="192"/>
  <c r="AG147" i="192"/>
  <c r="AF147" i="192"/>
  <c r="AL146" i="192"/>
  <c r="AK146" i="192"/>
  <c r="AJ146" i="192"/>
  <c r="AI146" i="192"/>
  <c r="AH146" i="192"/>
  <c r="AG146" i="192"/>
  <c r="AF146" i="192"/>
  <c r="AL145" i="192"/>
  <c r="AK145" i="192"/>
  <c r="AJ145" i="192"/>
  <c r="AI145" i="192"/>
  <c r="AH145" i="192"/>
  <c r="AG145" i="192"/>
  <c r="AF145" i="192"/>
  <c r="AL144" i="192"/>
  <c r="AK144" i="192"/>
  <c r="AJ144" i="192"/>
  <c r="AI144" i="192"/>
  <c r="AH144" i="192"/>
  <c r="AG144" i="192"/>
  <c r="AF144" i="192"/>
  <c r="AL143" i="192"/>
  <c r="AK143" i="192"/>
  <c r="AJ143" i="192"/>
  <c r="AI143" i="192"/>
  <c r="AH143" i="192"/>
  <c r="AG143" i="192"/>
  <c r="AF143" i="192"/>
  <c r="AL142" i="192"/>
  <c r="AK142" i="192"/>
  <c r="AJ142" i="192"/>
  <c r="AI142" i="192"/>
  <c r="AH142" i="192"/>
  <c r="AG142" i="192"/>
  <c r="AF142" i="192"/>
  <c r="AL141" i="192"/>
  <c r="AK141" i="192"/>
  <c r="AJ141" i="192"/>
  <c r="AI141" i="192"/>
  <c r="AH141" i="192"/>
  <c r="AG141" i="192"/>
  <c r="AF141" i="192"/>
  <c r="AL140" i="192"/>
  <c r="AK140" i="192"/>
  <c r="AJ140" i="192"/>
  <c r="AI140" i="192"/>
  <c r="AH140" i="192"/>
  <c r="AG140" i="192"/>
  <c r="AF140" i="192"/>
  <c r="AL139" i="192"/>
  <c r="AK139" i="192"/>
  <c r="AJ139" i="192"/>
  <c r="AI139" i="192"/>
  <c r="AH139" i="192"/>
  <c r="AG139" i="192"/>
  <c r="AF139" i="192"/>
  <c r="AL138" i="192"/>
  <c r="AK138" i="192"/>
  <c r="AJ138" i="192"/>
  <c r="AI138" i="192"/>
  <c r="AH138" i="192"/>
  <c r="AG138" i="192"/>
  <c r="AF138" i="192"/>
  <c r="AL137" i="192"/>
  <c r="AK137" i="192"/>
  <c r="AJ137" i="192"/>
  <c r="AI137" i="192"/>
  <c r="AH137" i="192"/>
  <c r="AG137" i="192"/>
  <c r="AF137" i="192"/>
  <c r="AL136" i="192"/>
  <c r="AK136" i="192"/>
  <c r="AJ136" i="192"/>
  <c r="AI136" i="192"/>
  <c r="AH136" i="192"/>
  <c r="AG136" i="192"/>
  <c r="AF136" i="192"/>
  <c r="AL135" i="192"/>
  <c r="AK135" i="192"/>
  <c r="AJ135" i="192"/>
  <c r="AI135" i="192"/>
  <c r="AH135" i="192"/>
  <c r="AG135" i="192"/>
  <c r="AF135" i="192"/>
  <c r="AL134" i="192"/>
  <c r="AK134" i="192"/>
  <c r="AJ134" i="192"/>
  <c r="AI134" i="192"/>
  <c r="AH134" i="192"/>
  <c r="AG134" i="192"/>
  <c r="AF134" i="192"/>
  <c r="AL90" i="192" l="1"/>
  <c r="AK90" i="192"/>
  <c r="AJ90" i="192"/>
  <c r="AI90" i="192"/>
  <c r="AH90" i="192"/>
  <c r="AG90" i="192"/>
  <c r="AF90" i="192"/>
  <c r="AL89" i="192"/>
  <c r="AK89" i="192"/>
  <c r="AJ89" i="192"/>
  <c r="AI89" i="192"/>
  <c r="AH89" i="192"/>
  <c r="AG89" i="192"/>
  <c r="AF89" i="192"/>
  <c r="AE23" i="192" l="1"/>
  <c r="AD23" i="192"/>
  <c r="AC23" i="192"/>
  <c r="AB23" i="192"/>
  <c r="AA23" i="192"/>
  <c r="Z23" i="192"/>
  <c r="Y23" i="192"/>
  <c r="X23" i="192"/>
  <c r="W23" i="192"/>
  <c r="V23" i="192"/>
  <c r="U23" i="192"/>
  <c r="T23" i="192"/>
  <c r="S23" i="192"/>
  <c r="R23" i="192"/>
  <c r="Q23" i="192"/>
  <c r="P23" i="192"/>
  <c r="O23" i="192"/>
  <c r="N23" i="192"/>
  <c r="M23" i="192"/>
  <c r="L23" i="192"/>
  <c r="K23" i="192"/>
  <c r="J23" i="192"/>
  <c r="I23" i="192"/>
  <c r="H23" i="192"/>
  <c r="G23" i="192"/>
  <c r="F23" i="192"/>
  <c r="E23" i="192"/>
  <c r="D23" i="192"/>
  <c r="AL24" i="192"/>
  <c r="AK24" i="192"/>
  <c r="AJ24" i="192"/>
  <c r="AI24" i="192"/>
  <c r="AH24" i="192"/>
  <c r="AG24" i="192"/>
  <c r="AF24" i="192"/>
  <c r="AE24" i="192"/>
  <c r="AD24" i="192"/>
  <c r="AC24" i="192"/>
  <c r="AB24" i="192"/>
  <c r="AA24" i="192"/>
  <c r="Z24" i="192"/>
  <c r="Y24" i="192"/>
  <c r="X24" i="192"/>
  <c r="W24" i="192"/>
  <c r="V24" i="192"/>
  <c r="U24" i="192"/>
  <c r="T24" i="192"/>
  <c r="S24" i="192"/>
  <c r="R24" i="192"/>
  <c r="Q24" i="192"/>
  <c r="P24" i="192"/>
  <c r="O24" i="192"/>
  <c r="N24" i="192"/>
  <c r="M24" i="192"/>
  <c r="L24" i="192"/>
  <c r="K24" i="192"/>
  <c r="J24" i="192"/>
  <c r="I24" i="192"/>
  <c r="H24" i="192"/>
  <c r="G24" i="192"/>
  <c r="F24" i="192"/>
  <c r="E24" i="192"/>
  <c r="D24" i="192"/>
  <c r="AE25" i="192" l="1"/>
  <c r="AD25" i="192"/>
  <c r="AC25" i="192"/>
  <c r="AB25" i="192"/>
  <c r="AA25" i="192"/>
  <c r="Z25" i="192"/>
  <c r="Y25" i="192"/>
  <c r="X25" i="192"/>
  <c r="W25" i="192"/>
  <c r="V25" i="192"/>
  <c r="U25" i="192"/>
  <c r="T25" i="192"/>
  <c r="R25" i="192"/>
  <c r="Q25" i="192"/>
  <c r="P25" i="192"/>
  <c r="O25" i="192"/>
  <c r="N25" i="192"/>
  <c r="M25" i="192"/>
  <c r="L25" i="192"/>
  <c r="K25" i="192"/>
  <c r="J25" i="192"/>
  <c r="I25" i="192"/>
  <c r="H25" i="192"/>
  <c r="G25" i="192"/>
  <c r="F25" i="192"/>
  <c r="D25" i="192"/>
  <c r="S25" i="192" l="1"/>
  <c r="E25" i="192"/>
  <c r="AL29" i="192"/>
  <c r="AK29" i="192"/>
  <c r="AJ29" i="192"/>
  <c r="AI29" i="192"/>
  <c r="AH29" i="192"/>
  <c r="AG29" i="192"/>
  <c r="AF29" i="192"/>
  <c r="AE29" i="192"/>
  <c r="AD29" i="192"/>
  <c r="AC29" i="192"/>
  <c r="AB29" i="192"/>
  <c r="AA29" i="192"/>
  <c r="Z29" i="192"/>
  <c r="Y29" i="192"/>
  <c r="X29" i="192"/>
  <c r="W29" i="192"/>
  <c r="V29" i="192"/>
  <c r="U29" i="192"/>
  <c r="T29" i="192"/>
  <c r="S29" i="192"/>
  <c r="R29" i="192"/>
  <c r="Q29" i="192"/>
  <c r="P29" i="192"/>
  <c r="O29" i="192"/>
  <c r="N29" i="192"/>
  <c r="M29" i="192"/>
  <c r="L29" i="192"/>
  <c r="K29" i="192"/>
  <c r="J29" i="192"/>
  <c r="I29" i="192"/>
  <c r="H29" i="192"/>
  <c r="G29" i="192"/>
  <c r="F29" i="192"/>
  <c r="E29" i="192"/>
  <c r="D29" i="192"/>
  <c r="AL38" i="192"/>
  <c r="AK38" i="192"/>
  <c r="AJ38" i="192"/>
  <c r="AI38" i="192"/>
  <c r="AH38" i="192"/>
  <c r="AG38" i="192"/>
  <c r="AF38" i="192"/>
  <c r="AE38" i="192"/>
  <c r="AD38" i="192"/>
  <c r="AC38" i="192"/>
  <c r="AB38" i="192"/>
  <c r="AA38" i="192"/>
  <c r="Z38" i="192"/>
  <c r="Y38" i="192"/>
  <c r="X38" i="192"/>
  <c r="W38" i="192"/>
  <c r="V38" i="192"/>
  <c r="U38" i="192"/>
  <c r="T38" i="192"/>
  <c r="S38" i="192"/>
  <c r="R38" i="192"/>
  <c r="Q38" i="192"/>
  <c r="P38" i="192"/>
  <c r="O38" i="192"/>
  <c r="N38" i="192"/>
  <c r="M38" i="192"/>
  <c r="L38" i="192"/>
  <c r="K38" i="192"/>
  <c r="J38" i="192"/>
  <c r="I38" i="192"/>
  <c r="H38" i="192"/>
  <c r="G38" i="192"/>
  <c r="F38" i="192"/>
  <c r="E38" i="192"/>
  <c r="D38" i="192"/>
  <c r="AL133" i="192"/>
  <c r="AL120" i="192" s="1"/>
  <c r="AK133" i="192"/>
  <c r="AK120" i="192" s="1"/>
  <c r="AJ133" i="192"/>
  <c r="AJ120" i="192" s="1"/>
  <c r="AI133" i="192"/>
  <c r="AI120" i="192" s="1"/>
  <c r="AH133" i="192"/>
  <c r="AH120" i="192" s="1"/>
  <c r="AF133" i="192"/>
  <c r="AF120" i="192" s="1"/>
  <c r="AG133" i="192"/>
  <c r="AG120" i="192" s="1"/>
  <c r="AL109" i="192"/>
  <c r="AL22" i="192" s="1"/>
  <c r="AK109" i="192"/>
  <c r="AK22" i="192" s="1"/>
  <c r="AJ109" i="192"/>
  <c r="AJ22" i="192" s="1"/>
  <c r="AI109" i="192"/>
  <c r="AI22" i="192" s="1"/>
  <c r="AH109" i="192"/>
  <c r="AH22" i="192" s="1"/>
  <c r="AG109" i="192"/>
  <c r="AG22" i="192" s="1"/>
  <c r="AF109" i="192"/>
  <c r="AF22" i="192" s="1"/>
  <c r="AE109" i="192"/>
  <c r="AE22" i="192" s="1"/>
  <c r="AD109" i="192"/>
  <c r="AD22" i="192" s="1"/>
  <c r="AC109" i="192"/>
  <c r="AC22" i="192" s="1"/>
  <c r="AB109" i="192"/>
  <c r="AB22" i="192" s="1"/>
  <c r="AA109" i="192"/>
  <c r="AA22" i="192" s="1"/>
  <c r="Z109" i="192"/>
  <c r="Z22" i="192" s="1"/>
  <c r="Y109" i="192"/>
  <c r="Y22" i="192" s="1"/>
  <c r="X109" i="192"/>
  <c r="X22" i="192" s="1"/>
  <c r="W109" i="192"/>
  <c r="W22" i="192" s="1"/>
  <c r="V109" i="192"/>
  <c r="V22" i="192" s="1"/>
  <c r="U109" i="192"/>
  <c r="U22" i="192" s="1"/>
  <c r="T109" i="192"/>
  <c r="T22" i="192" s="1"/>
  <c r="S109" i="192"/>
  <c r="S22" i="192" s="1"/>
  <c r="R109" i="192"/>
  <c r="R22" i="192" s="1"/>
  <c r="Q109" i="192"/>
  <c r="Q22" i="192" s="1"/>
  <c r="P109" i="192"/>
  <c r="P22" i="192" s="1"/>
  <c r="O109" i="192"/>
  <c r="O22" i="192" s="1"/>
  <c r="N109" i="192"/>
  <c r="N22" i="192" s="1"/>
  <c r="M109" i="192"/>
  <c r="M22" i="192" s="1"/>
  <c r="L109" i="192"/>
  <c r="L22" i="192" s="1"/>
  <c r="K109" i="192"/>
  <c r="K22" i="192" s="1"/>
  <c r="J109" i="192"/>
  <c r="J22" i="192" s="1"/>
  <c r="I109" i="192"/>
  <c r="I22" i="192" s="1"/>
  <c r="H109" i="192"/>
  <c r="H22" i="192" s="1"/>
  <c r="G109" i="192"/>
  <c r="G22" i="192" s="1"/>
  <c r="F109" i="192"/>
  <c r="F22" i="192" s="1"/>
  <c r="E109" i="192"/>
  <c r="E22" i="192" s="1"/>
  <c r="D109" i="192"/>
  <c r="D22" i="192" s="1"/>
  <c r="AL106" i="192"/>
  <c r="AK106" i="192"/>
  <c r="AJ106" i="192"/>
  <c r="AI106" i="192"/>
  <c r="AH106" i="192"/>
  <c r="AG106" i="192"/>
  <c r="AF106" i="192"/>
  <c r="AE106" i="192"/>
  <c r="AD106" i="192"/>
  <c r="AC106" i="192"/>
  <c r="AB106" i="192"/>
  <c r="AA106" i="192"/>
  <c r="Z106" i="192"/>
  <c r="Y106" i="192"/>
  <c r="X106" i="192"/>
  <c r="W106" i="192"/>
  <c r="V106" i="192"/>
  <c r="U106" i="192"/>
  <c r="T106" i="192"/>
  <c r="S106" i="192"/>
  <c r="R106" i="192"/>
  <c r="Q106" i="192"/>
  <c r="P106" i="192"/>
  <c r="O106" i="192"/>
  <c r="N106" i="192"/>
  <c r="M106" i="192"/>
  <c r="L106" i="192"/>
  <c r="K106" i="192"/>
  <c r="J106" i="192"/>
  <c r="I106" i="192"/>
  <c r="H106" i="192"/>
  <c r="G106" i="192"/>
  <c r="F106" i="192"/>
  <c r="E106" i="192"/>
  <c r="D106" i="192"/>
  <c r="AL98" i="192"/>
  <c r="AL97" i="192" s="1"/>
  <c r="AK98" i="192"/>
  <c r="AK97" i="192" s="1"/>
  <c r="AJ98" i="192"/>
  <c r="AJ97" i="192" s="1"/>
  <c r="AI98" i="192"/>
  <c r="AI97" i="192" s="1"/>
  <c r="AH98" i="192"/>
  <c r="AH97" i="192" s="1"/>
  <c r="AG98" i="192"/>
  <c r="AG97" i="192" s="1"/>
  <c r="AF98" i="192"/>
  <c r="AF97" i="192" s="1"/>
  <c r="X95" i="192"/>
  <c r="T95" i="192"/>
  <c r="P95" i="192"/>
  <c r="L95" i="192"/>
  <c r="H95" i="192"/>
  <c r="S95" i="192"/>
  <c r="AF115" i="192"/>
  <c r="AF114" i="192"/>
  <c r="AF113" i="192"/>
  <c r="AF81" i="192"/>
  <c r="AF80" i="192"/>
  <c r="AF79" i="192"/>
  <c r="AF86" i="192"/>
  <c r="AF87" i="192"/>
  <c r="AF118" i="192"/>
  <c r="AA82" i="192"/>
  <c r="AL87" i="192"/>
  <c r="AK87" i="192"/>
  <c r="AJ87" i="192"/>
  <c r="AI87" i="192"/>
  <c r="AH87" i="192"/>
  <c r="AG87" i="192"/>
  <c r="AL118" i="192"/>
  <c r="AK118" i="192"/>
  <c r="AJ118" i="192"/>
  <c r="AI118" i="192"/>
  <c r="AH118" i="192"/>
  <c r="AG118" i="192"/>
  <c r="AL86" i="192"/>
  <c r="AK86" i="192"/>
  <c r="AJ86" i="192"/>
  <c r="AI86" i="192"/>
  <c r="AH86" i="192"/>
  <c r="AG86" i="192"/>
  <c r="AL81" i="192"/>
  <c r="AK81" i="192"/>
  <c r="AJ81" i="192"/>
  <c r="AI81" i="192"/>
  <c r="AH81" i="192"/>
  <c r="AG81" i="192"/>
  <c r="AL80" i="192"/>
  <c r="AK80" i="192"/>
  <c r="AJ80" i="192"/>
  <c r="AI80" i="192"/>
  <c r="AH80" i="192"/>
  <c r="AG80" i="192"/>
  <c r="AL79" i="192"/>
  <c r="AK79" i="192"/>
  <c r="AJ79" i="192"/>
  <c r="AI79" i="192"/>
  <c r="AH79" i="192"/>
  <c r="AG79" i="192"/>
  <c r="AL115" i="192"/>
  <c r="AK115" i="192"/>
  <c r="AJ115" i="192"/>
  <c r="AI115" i="192"/>
  <c r="AH115" i="192"/>
  <c r="AG115" i="192"/>
  <c r="AL114" i="192"/>
  <c r="AK114" i="192"/>
  <c r="AJ114" i="192"/>
  <c r="AI114" i="192"/>
  <c r="AH114" i="192"/>
  <c r="AG114" i="192"/>
  <c r="AL113" i="192"/>
  <c r="AK113" i="192"/>
  <c r="AJ113" i="192"/>
  <c r="AJ112" i="192" s="1"/>
  <c r="AJ23" i="192" s="1"/>
  <c r="AI113" i="192"/>
  <c r="AH113" i="192"/>
  <c r="AG113" i="192"/>
  <c r="AG112" i="192" l="1"/>
  <c r="AG23" i="192" s="1"/>
  <c r="AK112" i="192"/>
  <c r="AK23" i="192" s="1"/>
  <c r="AH112" i="192"/>
  <c r="AH23" i="192" s="1"/>
  <c r="AI112" i="192"/>
  <c r="AI23" i="192" s="1"/>
  <c r="AL112" i="192"/>
  <c r="AL23" i="192" s="1"/>
  <c r="AF112" i="192"/>
  <c r="AF23" i="192" s="1"/>
  <c r="AK77" i="192"/>
  <c r="AI83" i="192"/>
  <c r="AG77" i="192"/>
  <c r="AJ77" i="192"/>
  <c r="AH83" i="192"/>
  <c r="AL83" i="192"/>
  <c r="AG83" i="192"/>
  <c r="AK83" i="192"/>
  <c r="AF83" i="192"/>
  <c r="AJ83" i="192"/>
  <c r="AH77" i="192"/>
  <c r="AL77" i="192"/>
  <c r="AF77" i="192"/>
  <c r="AI77" i="192"/>
  <c r="AI25" i="192"/>
  <c r="AJ25" i="192"/>
  <c r="AG25" i="192"/>
  <c r="AF25" i="192"/>
  <c r="AK25" i="192"/>
  <c r="AH25" i="192"/>
  <c r="AL25" i="192"/>
  <c r="AB95" i="192"/>
  <c r="F95" i="192"/>
  <c r="J95" i="192"/>
  <c r="N95" i="192"/>
  <c r="K82" i="192"/>
  <c r="S82" i="192"/>
  <c r="Z95" i="192"/>
  <c r="G82" i="192"/>
  <c r="AE82" i="192"/>
  <c r="H82" i="192"/>
  <c r="H74" i="192" s="1"/>
  <c r="L82" i="192"/>
  <c r="L74" i="192" s="1"/>
  <c r="P82" i="192"/>
  <c r="P74" i="192" s="1"/>
  <c r="T82" i="192"/>
  <c r="T74" i="192" s="1"/>
  <c r="X82" i="192"/>
  <c r="X74" i="192" s="1"/>
  <c r="AB82" i="192"/>
  <c r="E82" i="192"/>
  <c r="I82" i="192"/>
  <c r="M82" i="192"/>
  <c r="Q82" i="192"/>
  <c r="U82" i="192"/>
  <c r="Y82" i="192"/>
  <c r="AC82" i="192"/>
  <c r="O82" i="192"/>
  <c r="W82" i="192"/>
  <c r="K95" i="192"/>
  <c r="F82" i="192"/>
  <c r="J82" i="192"/>
  <c r="N82" i="192"/>
  <c r="R82" i="192"/>
  <c r="V82" i="192"/>
  <c r="Z82" i="192"/>
  <c r="AD82" i="192"/>
  <c r="S74" i="192"/>
  <c r="AC95" i="192"/>
  <c r="D82" i="192"/>
  <c r="G95" i="192"/>
  <c r="E95" i="192"/>
  <c r="I95" i="192"/>
  <c r="M95" i="192"/>
  <c r="Q95" i="192"/>
  <c r="Y95" i="192"/>
  <c r="AD95" i="192"/>
  <c r="AE95" i="192"/>
  <c r="AA95" i="192"/>
  <c r="AA74" i="192" s="1"/>
  <c r="W95" i="192"/>
  <c r="O95" i="192"/>
  <c r="U95" i="192"/>
  <c r="V95" i="192"/>
  <c r="R95" i="192"/>
  <c r="D95" i="192"/>
  <c r="N74" i="192" l="1"/>
  <c r="N73" i="192" s="1"/>
  <c r="N21" i="192" s="1"/>
  <c r="M74" i="192"/>
  <c r="M73" i="192" s="1"/>
  <c r="M21" i="192" s="1"/>
  <c r="V74" i="192"/>
  <c r="Z74" i="192"/>
  <c r="Z73" i="192" s="1"/>
  <c r="Z21" i="192" s="1"/>
  <c r="J74" i="192"/>
  <c r="AE74" i="192"/>
  <c r="AE73" i="192" s="1"/>
  <c r="AE21" i="192" s="1"/>
  <c r="K74" i="192"/>
  <c r="O74" i="192"/>
  <c r="O73" i="192" s="1"/>
  <c r="O21" i="192" s="1"/>
  <c r="I74" i="192"/>
  <c r="I73" i="192" s="1"/>
  <c r="I21" i="192" s="1"/>
  <c r="R74" i="192"/>
  <c r="R73" i="192" s="1"/>
  <c r="R21" i="192" s="1"/>
  <c r="U74" i="192"/>
  <c r="E74" i="192"/>
  <c r="E73" i="192" s="1"/>
  <c r="E21" i="192" s="1"/>
  <c r="G74" i="192"/>
  <c r="G73" i="192" s="1"/>
  <c r="G21" i="192" s="1"/>
  <c r="AC74" i="192"/>
  <c r="AC73" i="192" s="1"/>
  <c r="AC21" i="192" s="1"/>
  <c r="F74" i="192"/>
  <c r="F73" i="192" s="1"/>
  <c r="F21" i="192" s="1"/>
  <c r="Y74" i="192"/>
  <c r="Y73" i="192" s="1"/>
  <c r="Y21" i="192" s="1"/>
  <c r="D74" i="192"/>
  <c r="AD74" i="192"/>
  <c r="AD73" i="192" s="1"/>
  <c r="AD21" i="192" s="1"/>
  <c r="W74" i="192"/>
  <c r="W73" i="192" s="1"/>
  <c r="W21" i="192" s="1"/>
  <c r="Q74" i="192"/>
  <c r="Q73" i="192" s="1"/>
  <c r="Q21" i="192" s="1"/>
  <c r="AB74" i="192"/>
  <c r="AB73" i="192" s="1"/>
  <c r="AB21" i="192" s="1"/>
  <c r="L73" i="192"/>
  <c r="L21" i="192" s="1"/>
  <c r="AF82" i="192"/>
  <c r="AL82" i="192"/>
  <c r="AB42" i="192"/>
  <c r="AB28" i="192" s="1"/>
  <c r="AB20" i="192" s="1"/>
  <c r="L42" i="192"/>
  <c r="L28" i="192" s="1"/>
  <c r="L20" i="192" s="1"/>
  <c r="AA73" i="192"/>
  <c r="AA21" i="192" s="1"/>
  <c r="V73" i="192"/>
  <c r="V21" i="192" s="1"/>
  <c r="P73" i="192"/>
  <c r="P21" i="192" s="1"/>
  <c r="AI82" i="192"/>
  <c r="AJ82" i="192"/>
  <c r="U73" i="192"/>
  <c r="U21" i="192" s="1"/>
  <c r="AG82" i="192"/>
  <c r="AH82" i="192"/>
  <c r="K73" i="192"/>
  <c r="K21" i="192" s="1"/>
  <c r="T73" i="192"/>
  <c r="T21" i="192" s="1"/>
  <c r="X73" i="192"/>
  <c r="X21" i="192" s="1"/>
  <c r="H73" i="192"/>
  <c r="H21" i="192" s="1"/>
  <c r="S73" i="192"/>
  <c r="S21" i="192" s="1"/>
  <c r="D73" i="192"/>
  <c r="D21" i="192" s="1"/>
  <c r="AK82" i="192"/>
  <c r="J73" i="192"/>
  <c r="J21" i="192" s="1"/>
  <c r="D42" i="192" l="1"/>
  <c r="D28" i="192" s="1"/>
  <c r="D20" i="192" s="1"/>
  <c r="AE42" i="192"/>
  <c r="AE28" i="192" s="1"/>
  <c r="AE20" i="192" s="1"/>
  <c r="X42" i="192"/>
  <c r="X28" i="192" s="1"/>
  <c r="X20" i="192" s="1"/>
  <c r="I42" i="192"/>
  <c r="I28" i="192" s="1"/>
  <c r="I20" i="192" s="1"/>
  <c r="K42" i="192"/>
  <c r="K28" i="192" s="1"/>
  <c r="K20" i="192" s="1"/>
  <c r="AD42" i="192"/>
  <c r="AD28" i="192" s="1"/>
  <c r="AD20" i="192" s="1"/>
  <c r="M42" i="192"/>
  <c r="M28" i="192" s="1"/>
  <c r="M20" i="192" s="1"/>
  <c r="G42" i="192"/>
  <c r="G28" i="192" s="1"/>
  <c r="G20" i="192" s="1"/>
  <c r="U42" i="192"/>
  <c r="U28" i="192" s="1"/>
  <c r="U20" i="192" s="1"/>
  <c r="P42" i="192"/>
  <c r="P28" i="192" s="1"/>
  <c r="P20" i="192" s="1"/>
  <c r="S42" i="192"/>
  <c r="S28" i="192" s="1"/>
  <c r="S20" i="192" s="1"/>
  <c r="AC42" i="192"/>
  <c r="AC28" i="192" s="1"/>
  <c r="AC20" i="192" s="1"/>
  <c r="W42" i="192"/>
  <c r="W28" i="192" s="1"/>
  <c r="W20" i="192" s="1"/>
  <c r="R42" i="192"/>
  <c r="R28" i="192" s="1"/>
  <c r="R20" i="192" s="1"/>
  <c r="N42" i="192"/>
  <c r="N28" i="192" s="1"/>
  <c r="N20" i="192" s="1"/>
  <c r="Z42" i="192"/>
  <c r="Z28" i="192" s="1"/>
  <c r="Z20" i="192" s="1"/>
  <c r="T42" i="192"/>
  <c r="T28" i="192" s="1"/>
  <c r="T20" i="192" s="1"/>
  <c r="Q42" i="192"/>
  <c r="Q28" i="192" s="1"/>
  <c r="Q20" i="192" s="1"/>
  <c r="V42" i="192"/>
  <c r="V28" i="192" s="1"/>
  <c r="V20" i="192" s="1"/>
  <c r="J42" i="192"/>
  <c r="J28" i="192" s="1"/>
  <c r="J20" i="192" s="1"/>
  <c r="O42" i="192"/>
  <c r="O28" i="192" s="1"/>
  <c r="O20" i="192" s="1"/>
  <c r="Y42" i="192"/>
  <c r="Y28" i="192" s="1"/>
  <c r="Y20" i="192" s="1"/>
  <c r="H42" i="192"/>
  <c r="H28" i="192" s="1"/>
  <c r="H20" i="192" s="1"/>
  <c r="E42" i="192"/>
  <c r="E28" i="192" s="1"/>
  <c r="E20" i="192" s="1"/>
  <c r="F42" i="192"/>
  <c r="F28" i="192" s="1"/>
  <c r="F20" i="192" s="1"/>
  <c r="AA42" i="192"/>
  <c r="AA28" i="192" s="1"/>
  <c r="AA20" i="192" s="1"/>
  <c r="AL95" i="192"/>
  <c r="AK95" i="192"/>
  <c r="AG95" i="192"/>
  <c r="AK74" i="192" l="1"/>
  <c r="AK73" i="192" s="1"/>
  <c r="AK21" i="192" s="1"/>
  <c r="AL74" i="192"/>
  <c r="AL73" i="192" s="1"/>
  <c r="AL21" i="192" s="1"/>
  <c r="AG74" i="192"/>
  <c r="AG73" i="192" s="1"/>
  <c r="AG21" i="192" s="1"/>
  <c r="AK42" i="192"/>
  <c r="AK28" i="192" s="1"/>
  <c r="AK20" i="192" s="1"/>
  <c r="AG42" i="192"/>
  <c r="AG28" i="192" s="1"/>
  <c r="AG20" i="192" s="1"/>
  <c r="AL42" i="192"/>
  <c r="AL28" i="192" s="1"/>
  <c r="AL20" i="192" s="1"/>
  <c r="AF95" i="192"/>
  <c r="AJ95" i="192"/>
  <c r="AH95" i="192"/>
  <c r="AI95" i="192"/>
  <c r="AI74" i="192" l="1"/>
  <c r="AI73" i="192" s="1"/>
  <c r="AI21" i="192" s="1"/>
  <c r="AH74" i="192"/>
  <c r="AH73" i="192" s="1"/>
  <c r="AH21" i="192" s="1"/>
  <c r="AF74" i="192"/>
  <c r="AF73" i="192" s="1"/>
  <c r="AF21" i="192" s="1"/>
  <c r="AJ74" i="192"/>
  <c r="AJ73" i="192" s="1"/>
  <c r="AJ21" i="192" s="1"/>
  <c r="AJ42" i="192"/>
  <c r="AJ28" i="192" s="1"/>
  <c r="AJ20" i="192" s="1"/>
  <c r="AF42" i="192"/>
  <c r="AF28" i="192" s="1"/>
  <c r="AF20" i="192" s="1"/>
  <c r="AI42" i="192"/>
  <c r="AI28" i="192" s="1"/>
  <c r="AI20" i="192" s="1"/>
  <c r="AH42" i="192"/>
  <c r="AH28" i="192" s="1"/>
  <c r="AH20" i="192" s="1"/>
  <c r="AG19" i="192"/>
  <c r="M19" i="192"/>
  <c r="Y19" i="192"/>
  <c r="AC19" i="192"/>
  <c r="Q19" i="192"/>
  <c r="G19" i="192"/>
  <c r="W19" i="192"/>
  <c r="S19" i="192"/>
  <c r="AA19" i="192"/>
  <c r="D19" i="192"/>
  <c r="H19" i="192"/>
  <c r="T19" i="192"/>
  <c r="X19" i="192"/>
  <c r="K19" i="192"/>
  <c r="O19" i="192"/>
  <c r="F19" i="192"/>
  <c r="J19" i="192"/>
  <c r="N19" i="192"/>
  <c r="R19" i="192"/>
  <c r="V19" i="192"/>
  <c r="Z19" i="192"/>
  <c r="AD19" i="192"/>
  <c r="E19" i="192"/>
  <c r="U19" i="192"/>
  <c r="L19" i="192"/>
  <c r="P19" i="192"/>
  <c r="AB19" i="192"/>
  <c r="I19" i="192"/>
  <c r="AE19" i="192"/>
  <c r="AL19" i="192"/>
  <c r="AF19" i="192" l="1"/>
  <c r="AJ19" i="192"/>
  <c r="AH19" i="192"/>
  <c r="AI19" i="192"/>
  <c r="AK19" i="192"/>
</calcChain>
</file>

<file path=xl/sharedStrings.xml><?xml version="1.0" encoding="utf-8"?>
<sst xmlns="http://schemas.openxmlformats.org/spreadsheetml/2006/main" count="478" uniqueCount="313">
  <si>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</si>
  <si>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</si>
  <si>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</si>
  <si>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</si>
  <si>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</si>
  <si>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</si>
  <si>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</si>
  <si>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</si>
  <si>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</si>
  <si>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</si>
  <si>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</si>
  <si>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</si>
  <si>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</si>
  <si>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</si>
  <si>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</si>
  <si>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</si>
  <si>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</si>
  <si>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</si>
  <si>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</si>
  <si>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</si>
  <si>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</si>
  <si>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</si>
  <si>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</si>
  <si>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</si>
  <si>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</si>
  <si>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</si>
  <si>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</si>
  <si>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</si>
  <si>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</si>
  <si>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</si>
  <si>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</si>
  <si>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</si>
  <si>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</si>
  <si>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</si>
  <si>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</si>
  <si>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</si>
  <si>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</si>
  <si>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</si>
  <si>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</si>
  <si>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</si>
  <si>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</si>
  <si>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</si>
  <si>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</si>
  <si>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</si>
  <si>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</si>
  <si>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</si>
  <si>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</si>
  <si>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км ЛЭП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</si>
  <si>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</si>
  <si>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</si>
  <si>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</si>
  <si>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</si>
  <si>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</si>
  <si>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</si>
  <si>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</si>
  <si>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</si>
  <si>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</si>
  <si>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</si>
  <si>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</si>
  <si>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</si>
  <si>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</si>
  <si>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</si>
  <si>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</si>
  <si>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</si>
  <si>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</si>
  <si>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</si>
  <si>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</si>
  <si>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</si>
  <si>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</si>
  <si>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</si>
  <si>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</si>
  <si>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</si>
  <si>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</si>
  <si>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</si>
  <si>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</si>
  <si>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</si>
  <si>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</si>
  <si>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</si>
  <si>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</si>
  <si>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</si>
  <si>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</si>
  <si>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</si>
  <si>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</si>
  <si>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</si>
  <si>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</si>
  <si>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</si>
  <si>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</si>
  <si>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</si>
  <si>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</si>
  <si>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</si>
  <si>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</si>
  <si>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</si>
  <si>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</si>
  <si>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</si>
  <si>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</si>
  <si>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</si>
  <si>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</si>
  <si>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</si>
  <si>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</si>
  <si>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</si>
  <si>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</si>
  <si>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от «05» мая 2016 г. № 380</t>
  </si>
  <si>
    <t>Развитие и модернизация учета электрической энергии (мощности)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</si>
  <si>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</si>
  <si>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</si>
  <si>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</si>
  <si>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</si>
  <si>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</si>
  <si>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</si>
  <si>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</si>
  <si>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</si>
  <si>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</si>
  <si>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</si>
  <si>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</si>
  <si>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</si>
  <si>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</si>
  <si>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</si>
  <si>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</si>
  <si>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</si>
  <si>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</si>
  <si>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</si>
  <si>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</si>
  <si>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</si>
  <si>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</si>
  <si>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</si>
  <si>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</si>
  <si>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</si>
  <si>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</si>
  <si>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</si>
  <si>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</si>
  <si>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</si>
  <si>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</si>
  <si>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</si>
  <si>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</si>
  <si>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</si>
  <si>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</si>
  <si>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</si>
  <si>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</si>
  <si>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</si>
  <si>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</si>
  <si>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</si>
  <si>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</si>
  <si>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Итого план 
за год</t>
  </si>
  <si>
    <t>Хабаровский край</t>
  </si>
  <si>
    <t>J/ДЛВ/27/02/0001</t>
  </si>
  <si>
    <t>шт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</si>
  <si>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</si>
  <si>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К/ДЛВ/27/02/0021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</si>
  <si>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</si>
  <si>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</si>
  <si>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</si>
  <si>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</si>
  <si>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</si>
  <si>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</si>
  <si>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</si>
  <si>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</si>
  <si>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</si>
  <si>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</si>
  <si>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</si>
  <si>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</si>
  <si>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</si>
  <si>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</si>
  <si>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</si>
  <si>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</si>
  <si>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</si>
  <si>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</si>
  <si>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</si>
  <si>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</si>
  <si>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</si>
  <si>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</si>
  <si>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</si>
  <si>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</si>
  <si>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</si>
  <si>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</si>
  <si>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</si>
  <si>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</si>
  <si>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</si>
  <si>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</si>
  <si>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</si>
  <si>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</si>
  <si>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</si>
  <si>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</si>
  <si>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</si>
  <si>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</si>
  <si>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</si>
  <si>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</si>
  <si>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</si>
  <si>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</si>
  <si>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</si>
  <si>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</si>
  <si>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</si>
  <si>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</si>
  <si>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</si>
  <si>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</si>
  <si>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</si>
  <si>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</si>
  <si>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</si>
  <si>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</si>
  <si>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</si>
  <si>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</si>
  <si>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</si>
  <si>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</si>
  <si>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Год раскрытия информации: 2024 год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</si>
  <si>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</si>
  <si>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</si>
  <si>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</si>
  <si>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</si>
  <si>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</si>
  <si>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</si>
  <si>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</si>
  <si>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</si>
  <si>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</si>
  <si>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</si>
  <si>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</si>
  <si>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</si>
  <si>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</si>
  <si>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</si>
  <si>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</si>
  <si>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</si>
  <si>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</si>
  <si>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</si>
  <si>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</si>
  <si>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</si>
  <si>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</si>
  <si>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</si>
  <si>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</si>
  <si>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</si>
  <si>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</si>
  <si>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от оп. № 12 ВЛ-0,4кВ фидер № 2 КТПн-609 (заявитель  Молчанов А.Ю. Дог. № 90/ЗТП/ДЛВ-2022 от 24.03.2023 г.)</t>
  </si>
  <si>
    <t>G/ДЛВ/27/05/0022х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</si>
  <si>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</si>
  <si>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</si>
  <si>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</si>
  <si>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</si>
  <si>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</si>
  <si>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</si>
  <si>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</si>
  <si>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</si>
  <si>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</si>
  <si>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</si>
  <si>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</si>
  <si>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</si>
  <si>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</si>
  <si>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</si>
  <si>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</si>
  <si>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</si>
  <si>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</si>
  <si>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</si>
  <si>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</si>
  <si>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</si>
  <si>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</si>
  <si>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</si>
  <si>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</si>
  <si>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</si>
  <si>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</si>
  <si>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</si>
  <si>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</si>
  <si>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</si>
  <si>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</si>
  <si>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</si>
  <si>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</si>
  <si>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</si>
  <si>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</si>
  <si>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</si>
  <si>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</si>
  <si>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</si>
  <si>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</si>
  <si>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</si>
  <si>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</si>
  <si>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</si>
  <si>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</si>
  <si>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</si>
  <si>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</si>
  <si>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</si>
  <si>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</si>
  <si>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</si>
  <si>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</si>
  <si>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</si>
  <si>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</si>
  <si>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</si>
  <si>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</si>
  <si>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</si>
  <si>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</si>
  <si>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</si>
  <si>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</si>
  <si>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</si>
  <si>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</si>
  <si>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</si>
  <si>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</si>
  <si>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</si>
  <si>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</si>
  <si>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</si>
  <si>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</si>
  <si>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</si>
  <si>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</si>
  <si>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</si>
  <si>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</si>
  <si>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</si>
  <si>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</si>
  <si>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</si>
  <si>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</si>
  <si>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</si>
  <si>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</si>
  <si>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</si>
  <si>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t xml:space="preserve"> на 2024 год </t>
  </si>
  <si>
    <t>Предложение по корректировке утвержденного плана принятия основных средств и нематериальных активов к бухгалтерскому учету на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</si>
  <si>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rFont val="Times New Roman"/>
        <family val="1"/>
        <charset val="204"/>
      </rPr>
      <t>_______________________________________________________________________.</t>
    </r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</si>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</sst>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#,##0.0"/>
    <numFmt numFmtId="170" formatCode="#,##0.000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90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13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13" fillId="0" borderId="0"/>
    <xf numFmtId="0" fontId="12" fillId="0" borderId="0"/>
    <xf numFmtId="0" fontId="38" fillId="0" borderId="0"/>
    <xf numFmtId="0" fontId="38" fillId="0" borderId="0"/>
    <xf numFmtId="164" fontId="12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1" fillId="0" borderId="0"/>
    <xf numFmtId="0" fontId="10" fillId="0" borderId="0"/>
    <xf numFmtId="0" fontId="42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43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8" fillId="0" borderId="0"/>
    <xf numFmtId="0" fontId="13" fillId="0" borderId="0"/>
    <xf numFmtId="9" fontId="38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4" fillId="0" borderId="0"/>
    <xf numFmtId="0" fontId="7" fillId="0" borderId="0"/>
    <xf numFmtId="0" fontId="32" fillId="0" borderId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2" fillId="0" borderId="0"/>
    <xf numFmtId="0" fontId="13" fillId="0" borderId="0"/>
    <xf numFmtId="0" fontId="2" fillId="0" borderId="0"/>
    <xf numFmtId="0" fontId="13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14" fillId="0" borderId="0" xfId="46" applyFont="1" applyFill="1" applyBorder="1" applyAlignment="1"/>
    <xf numFmtId="0" fontId="39" fillId="0" borderId="0" xfId="37" applyFont="1" applyAlignment="1">
      <alignment horizontal="right"/>
    </xf>
    <xf numFmtId="0" fontId="13" fillId="0" borderId="0" xfId="0" applyFont="1" applyBorder="1"/>
    <xf numFmtId="0" fontId="39" fillId="0" borderId="0" xfId="37" applyFont="1" applyAlignment="1">
      <alignment horizontal="right" vertical="center"/>
    </xf>
    <xf numFmtId="0" fontId="34" fillId="0" borderId="0" xfId="44" applyFont="1" applyFill="1" applyBorder="1" applyAlignment="1"/>
    <xf numFmtId="0" fontId="36" fillId="0" borderId="10" xfId="55" applyFont="1" applyBorder="1" applyAlignment="1">
      <alignment horizontal="center" vertical="center"/>
    </xf>
    <xf numFmtId="0" fontId="35" fillId="0" borderId="10" xfId="45" applyFont="1" applyFill="1" applyBorder="1" applyAlignment="1">
      <alignment horizontal="center" vertical="center" textRotation="90" wrapText="1"/>
    </xf>
    <xf numFmtId="0" fontId="13" fillId="0" borderId="0" xfId="0" applyFont="1" applyFill="1"/>
    <xf numFmtId="0" fontId="41" fillId="0" borderId="0" xfId="55" applyFont="1" applyAlignment="1">
      <alignment vertical="center"/>
    </xf>
    <xf numFmtId="0" fontId="36" fillId="0" borderId="0" xfId="55" applyFont="1" applyAlignment="1">
      <alignment vertical="top"/>
    </xf>
    <xf numFmtId="0" fontId="39" fillId="0" borderId="0" xfId="0" applyFont="1" applyFill="1" applyAlignment="1">
      <alignment vertical="center"/>
    </xf>
    <xf numFmtId="0" fontId="41" fillId="0" borderId="0" xfId="55" applyFont="1" applyAlignment="1"/>
    <xf numFmtId="0" fontId="36" fillId="0" borderId="10" xfId="55" applyFont="1" applyFill="1" applyBorder="1" applyAlignment="1">
      <alignment horizontal="center" vertical="center" wrapText="1"/>
    </xf>
    <xf numFmtId="49" fontId="35" fillId="0" borderId="10" xfId="45" applyNumberFormat="1" applyFont="1" applyFill="1" applyBorder="1" applyAlignment="1">
      <alignment horizontal="center" vertical="center"/>
    </xf>
    <xf numFmtId="2" fontId="36" fillId="0" borderId="10" xfId="55" applyNumberFormat="1" applyFont="1" applyFill="1" applyBorder="1" applyAlignment="1">
      <alignment horizontal="center" vertical="center" wrapText="1"/>
    </xf>
    <xf numFmtId="2" fontId="36" fillId="24" borderId="10" xfId="55" applyNumberFormat="1" applyFont="1" applyFill="1" applyBorder="1" applyAlignment="1">
      <alignment horizontal="center" vertical="center" wrapText="1"/>
    </xf>
    <xf numFmtId="2" fontId="36" fillId="25" borderId="10" xfId="55" applyNumberFormat="1" applyFont="1" applyFill="1" applyBorder="1" applyAlignment="1">
      <alignment horizontal="center" vertical="center" wrapText="1"/>
    </xf>
    <xf numFmtId="0" fontId="36" fillId="25" borderId="10" xfId="55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0" fontId="36" fillId="24" borderId="10" xfId="55" applyFont="1" applyFill="1" applyBorder="1" applyAlignment="1">
      <alignment horizontal="center" vertical="center" wrapText="1"/>
    </xf>
    <xf numFmtId="2" fontId="36" fillId="0" borderId="10" xfId="55" applyNumberFormat="1" applyFont="1" applyBorder="1" applyAlignment="1">
      <alignment horizontal="center" vertical="center" wrapText="1"/>
    </xf>
    <xf numFmtId="49" fontId="36" fillId="25" borderId="10" xfId="55" applyNumberFormat="1" applyFont="1" applyFill="1" applyBorder="1" applyAlignment="1">
      <alignment horizontal="center" vertical="center" wrapText="1"/>
    </xf>
    <xf numFmtId="49" fontId="36" fillId="24" borderId="10" xfId="55" applyNumberFormat="1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 wrapText="1"/>
    </xf>
    <xf numFmtId="0" fontId="13" fillId="0" borderId="0" xfId="0" applyFont="1"/>
    <xf numFmtId="0" fontId="41" fillId="0" borderId="0" xfId="55" applyFont="1" applyAlignment="1">
      <alignment horizontal="center"/>
    </xf>
    <xf numFmtId="0" fontId="13" fillId="0" borderId="10" xfId="0" applyFont="1" applyFill="1" applyBorder="1" applyAlignment="1">
      <alignment horizontal="center" vertical="center" textRotation="90" wrapText="1"/>
    </xf>
    <xf numFmtId="0" fontId="35" fillId="0" borderId="10" xfId="45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35" fillId="0" borderId="10" xfId="45" applyFont="1" applyFill="1" applyBorder="1" applyAlignment="1">
      <alignment horizontal="center" vertical="center"/>
    </xf>
    <xf numFmtId="0" fontId="36" fillId="0" borderId="0" xfId="55" applyFont="1" applyAlignment="1">
      <alignment horizontal="center" vertical="top"/>
    </xf>
    <xf numFmtId="49" fontId="36" fillId="25" borderId="10" xfId="55" applyNumberFormat="1" applyFont="1" applyFill="1" applyBorder="1" applyAlignment="1">
      <alignment horizontal="center" vertical="center"/>
    </xf>
    <xf numFmtId="0" fontId="36" fillId="25" borderId="10" xfId="55" applyFont="1" applyFill="1" applyBorder="1" applyAlignment="1">
      <alignment horizontal="center" vertical="center"/>
    </xf>
    <xf numFmtId="167" fontId="13" fillId="0" borderId="1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36" fillId="0" borderId="10" xfId="55" applyFont="1" applyFill="1" applyBorder="1" applyAlignment="1">
      <alignment horizontal="center" vertical="center"/>
    </xf>
    <xf numFmtId="1" fontId="37" fillId="0" borderId="10" xfId="55" applyNumberFormat="1" applyFont="1" applyFill="1" applyBorder="1" applyAlignment="1">
      <alignment horizontal="center" vertical="center" wrapText="1"/>
    </xf>
    <xf numFmtId="2" fontId="37" fillId="0" borderId="10" xfId="55" applyNumberFormat="1" applyFont="1" applyFill="1" applyBorder="1" applyAlignment="1">
      <alignment horizontal="center" vertical="center" wrapText="1"/>
    </xf>
    <xf numFmtId="0" fontId="37" fillId="0" borderId="10" xfId="55" applyFont="1" applyBorder="1" applyAlignment="1">
      <alignment horizontal="center" vertical="center"/>
    </xf>
    <xf numFmtId="49" fontId="36" fillId="26" borderId="10" xfId="55" applyNumberFormat="1" applyFont="1" applyFill="1" applyBorder="1" applyAlignment="1">
      <alignment horizontal="center" vertical="center" wrapText="1"/>
    </xf>
    <xf numFmtId="2" fontId="36" fillId="26" borderId="10" xfId="55" applyNumberFormat="1" applyFont="1" applyFill="1" applyBorder="1" applyAlignment="1">
      <alignment horizontal="center" vertical="center" wrapText="1"/>
    </xf>
    <xf numFmtId="0" fontId="13" fillId="26" borderId="10" xfId="0" applyFont="1" applyFill="1" applyBorder="1" applyAlignment="1">
      <alignment horizontal="center" vertical="center" wrapText="1"/>
    </xf>
    <xf numFmtId="168" fontId="13" fillId="26" borderId="10" xfId="0" applyNumberFormat="1" applyFont="1" applyFill="1" applyBorder="1" applyAlignment="1">
      <alignment horizontal="center" vertical="center" wrapText="1"/>
    </xf>
    <xf numFmtId="2" fontId="36" fillId="26" borderId="10" xfId="55" applyNumberFormat="1" applyFont="1" applyFill="1" applyBorder="1" applyAlignment="1">
      <alignment horizontal="center" vertical="center"/>
    </xf>
    <xf numFmtId="2" fontId="13" fillId="26" borderId="10" xfId="0" applyNumberFormat="1" applyFont="1" applyFill="1" applyBorder="1" applyAlignment="1">
      <alignment horizontal="center" vertical="center" wrapText="1"/>
    </xf>
    <xf numFmtId="2" fontId="36" fillId="25" borderId="10" xfId="55" applyNumberFormat="1" applyFont="1" applyFill="1" applyBorder="1" applyAlignment="1">
      <alignment horizontal="center" vertical="center"/>
    </xf>
    <xf numFmtId="2" fontId="13" fillId="25" borderId="10" xfId="0" applyNumberFormat="1" applyFont="1" applyFill="1" applyBorder="1" applyAlignment="1">
      <alignment horizontal="center" vertical="center" wrapText="1"/>
    </xf>
    <xf numFmtId="49" fontId="13" fillId="25" borderId="10" xfId="0" applyNumberFormat="1" applyFont="1" applyFill="1" applyBorder="1" applyAlignment="1">
      <alignment horizontal="left" vertical="center" wrapText="1"/>
    </xf>
    <xf numFmtId="49" fontId="36" fillId="26" borderId="10" xfId="55" applyNumberFormat="1" applyFont="1" applyFill="1" applyBorder="1" applyAlignment="1">
      <alignment horizontal="center" vertical="center"/>
    </xf>
    <xf numFmtId="0" fontId="36" fillId="26" borderId="10" xfId="55" applyFont="1" applyFill="1" applyBorder="1" applyAlignment="1">
      <alignment horizontal="center" vertical="center" wrapText="1"/>
    </xf>
    <xf numFmtId="0" fontId="36" fillId="26" borderId="10" xfId="55" applyFont="1" applyFill="1" applyBorder="1" applyAlignment="1">
      <alignment horizontal="center" vertical="center"/>
    </xf>
    <xf numFmtId="168" fontId="36" fillId="25" borderId="10" xfId="55" applyNumberFormat="1" applyFont="1" applyFill="1" applyBorder="1" applyAlignment="1">
      <alignment horizontal="center" vertical="center" wrapText="1"/>
    </xf>
    <xf numFmtId="49" fontId="13" fillId="26" borderId="10" xfId="0" applyNumberFormat="1" applyFont="1" applyFill="1" applyBorder="1" applyAlignment="1">
      <alignment horizontal="left" vertical="center" wrapText="1"/>
    </xf>
    <xf numFmtId="49" fontId="13" fillId="24" borderId="10" xfId="0" applyNumberFormat="1" applyFont="1" applyFill="1" applyBorder="1" applyAlignment="1">
      <alignment horizontal="left" vertical="center" wrapText="1"/>
    </xf>
    <xf numFmtId="49" fontId="46" fillId="24" borderId="10" xfId="0" applyNumberFormat="1" applyFont="1" applyFill="1" applyBorder="1" applyAlignment="1" applyProtection="1">
      <alignment horizontal="left" vertical="center" wrapText="1"/>
    </xf>
    <xf numFmtId="168" fontId="13" fillId="24" borderId="10" xfId="0" applyNumberFormat="1" applyFont="1" applyFill="1" applyBorder="1" applyAlignment="1">
      <alignment horizontal="center" vertical="center" wrapText="1"/>
    </xf>
    <xf numFmtId="49" fontId="36" fillId="24" borderId="10" xfId="55" applyNumberFormat="1" applyFont="1" applyFill="1" applyBorder="1" applyAlignment="1">
      <alignment horizontal="center" vertical="center"/>
    </xf>
    <xf numFmtId="0" fontId="36" fillId="26" borderId="10" xfId="55" applyNumberFormat="1" applyFont="1" applyFill="1" applyBorder="1" applyAlignment="1">
      <alignment horizontal="center" vertical="center" wrapText="1"/>
    </xf>
    <xf numFmtId="0" fontId="46" fillId="26" borderId="10" xfId="0" applyNumberFormat="1" applyFont="1" applyFill="1" applyBorder="1" applyAlignment="1" applyProtection="1">
      <alignment horizontal="left" vertical="center" wrapText="1"/>
    </xf>
    <xf numFmtId="0" fontId="13" fillId="26" borderId="10" xfId="0" applyNumberFormat="1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2" fontId="36" fillId="0" borderId="10" xfId="55" applyNumberFormat="1" applyFont="1" applyFill="1" applyBorder="1" applyAlignment="1">
      <alignment horizontal="center" vertical="center"/>
    </xf>
    <xf numFmtId="168" fontId="13" fillId="0" borderId="10" xfId="0" applyNumberFormat="1" applyFont="1" applyFill="1" applyBorder="1" applyAlignment="1">
      <alignment horizontal="center" vertical="center" wrapText="1"/>
    </xf>
    <xf numFmtId="49" fontId="36" fillId="0" borderId="10" xfId="55" applyNumberFormat="1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36" fillId="0" borderId="10" xfId="55" applyFont="1" applyFill="1" applyBorder="1" applyAlignment="1">
      <alignment horizontal="left" vertical="center" wrapText="1"/>
    </xf>
    <xf numFmtId="167" fontId="48" fillId="0" borderId="10" xfId="0" applyNumberFormat="1" applyFont="1" applyFill="1" applyBorder="1" applyAlignment="1">
      <alignment horizontal="center" vertical="center"/>
    </xf>
    <xf numFmtId="2" fontId="13" fillId="0" borderId="10" xfId="55" applyNumberFormat="1" applyFont="1" applyFill="1" applyBorder="1" applyAlignment="1">
      <alignment horizontal="center" vertical="center" wrapText="1"/>
    </xf>
    <xf numFmtId="49" fontId="13" fillId="0" borderId="10" xfId="55" applyNumberFormat="1" applyFont="1" applyFill="1" applyBorder="1" applyAlignment="1">
      <alignment horizontal="center" vertical="center" wrapText="1"/>
    </xf>
    <xf numFmtId="0" fontId="13" fillId="0" borderId="10" xfId="55" applyFont="1" applyFill="1" applyBorder="1" applyAlignment="1">
      <alignment horizontal="center" vertical="center" wrapText="1"/>
    </xf>
    <xf numFmtId="168" fontId="13" fillId="0" borderId="15" xfId="0" applyNumberFormat="1" applyFont="1" applyFill="1" applyBorder="1" applyAlignment="1">
      <alignment horizontal="center" vertical="center" wrapText="1"/>
    </xf>
    <xf numFmtId="168" fontId="13" fillId="26" borderId="15" xfId="0" applyNumberFormat="1" applyFont="1" applyFill="1" applyBorder="1" applyAlignment="1">
      <alignment horizontal="center" vertical="center" wrapText="1"/>
    </xf>
    <xf numFmtId="168" fontId="13" fillId="25" borderId="15" xfId="0" applyNumberFormat="1" applyFont="1" applyFill="1" applyBorder="1" applyAlignment="1">
      <alignment horizontal="center" vertical="center" wrapText="1"/>
    </xf>
    <xf numFmtId="168" fontId="13" fillId="24" borderId="15" xfId="0" applyNumberFormat="1" applyFont="1" applyFill="1" applyBorder="1" applyAlignment="1">
      <alignment horizontal="center" vertical="center" wrapText="1"/>
    </xf>
    <xf numFmtId="168" fontId="13" fillId="25" borderId="10" xfId="0" applyNumberFormat="1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>
      <alignment horizontal="center" vertical="center" wrapText="1"/>
    </xf>
    <xf numFmtId="169" fontId="48" fillId="0" borderId="10" xfId="0" applyNumberFormat="1" applyFont="1" applyFill="1" applyBorder="1" applyAlignment="1">
      <alignment horizontal="center" vertical="center"/>
    </xf>
    <xf numFmtId="169" fontId="13" fillId="24" borderId="15" xfId="0" applyNumberFormat="1" applyFont="1" applyFill="1" applyBorder="1" applyAlignment="1">
      <alignment horizontal="center" vertical="center" wrapText="1"/>
    </xf>
    <xf numFmtId="169" fontId="13" fillId="26" borderId="15" xfId="0" applyNumberFormat="1" applyFont="1" applyFill="1" applyBorder="1" applyAlignment="1">
      <alignment horizontal="center" vertical="center" wrapText="1"/>
    </xf>
    <xf numFmtId="169" fontId="13" fillId="25" borderId="15" xfId="0" applyNumberFormat="1" applyFont="1" applyFill="1" applyBorder="1" applyAlignment="1">
      <alignment horizontal="center" vertical="center" wrapText="1"/>
    </xf>
    <xf numFmtId="169" fontId="13" fillId="0" borderId="10" xfId="0" applyNumberFormat="1" applyFont="1" applyFill="1" applyBorder="1" applyAlignment="1">
      <alignment horizontal="center" vertical="center"/>
    </xf>
    <xf numFmtId="169" fontId="13" fillId="0" borderId="10" xfId="0" applyNumberFormat="1" applyFont="1" applyFill="1" applyBorder="1" applyAlignment="1">
      <alignment horizontal="center" vertical="center" wrapText="1"/>
    </xf>
    <xf numFmtId="169" fontId="13" fillId="24" borderId="10" xfId="0" applyNumberFormat="1" applyFont="1" applyFill="1" applyBorder="1" applyAlignment="1">
      <alignment horizontal="center" vertical="center" wrapText="1"/>
    </xf>
    <xf numFmtId="169" fontId="13" fillId="26" borderId="10" xfId="0" applyNumberFormat="1" applyFont="1" applyFill="1" applyBorder="1" applyAlignment="1">
      <alignment horizontal="center" vertical="center" wrapText="1"/>
    </xf>
    <xf numFmtId="169" fontId="13" fillId="25" borderId="10" xfId="0" applyNumberFormat="1" applyFont="1" applyFill="1" applyBorder="1" applyAlignment="1">
      <alignment horizontal="center" vertical="center" wrapText="1"/>
    </xf>
    <xf numFmtId="170" fontId="13" fillId="0" borderId="15" xfId="0" applyNumberFormat="1" applyFont="1" applyFill="1" applyBorder="1" applyAlignment="1">
      <alignment horizontal="center" vertical="center" wrapText="1"/>
    </xf>
    <xf numFmtId="170" fontId="48" fillId="0" borderId="10" xfId="0" applyNumberFormat="1" applyFont="1" applyFill="1" applyBorder="1" applyAlignment="1">
      <alignment horizontal="center" vertical="center"/>
    </xf>
    <xf numFmtId="170" fontId="13" fillId="24" borderId="15" xfId="0" applyNumberFormat="1" applyFont="1" applyFill="1" applyBorder="1" applyAlignment="1">
      <alignment horizontal="center" vertical="center" wrapText="1"/>
    </xf>
    <xf numFmtId="170" fontId="13" fillId="26" borderId="15" xfId="0" applyNumberFormat="1" applyFont="1" applyFill="1" applyBorder="1" applyAlignment="1">
      <alignment horizontal="center" vertical="center" wrapText="1"/>
    </xf>
    <xf numFmtId="170" fontId="13" fillId="25" borderId="15" xfId="0" applyNumberFormat="1" applyFont="1" applyFill="1" applyBorder="1" applyAlignment="1">
      <alignment horizontal="center" vertical="center" wrapText="1"/>
    </xf>
    <xf numFmtId="170" fontId="13" fillId="0" borderId="10" xfId="0" applyNumberFormat="1" applyFont="1" applyFill="1" applyBorder="1" applyAlignment="1">
      <alignment horizontal="center" vertical="center"/>
    </xf>
    <xf numFmtId="170" fontId="13" fillId="0" borderId="10" xfId="0" applyNumberFormat="1" applyFont="1" applyFill="1" applyBorder="1" applyAlignment="1">
      <alignment horizontal="center" vertical="center" wrapText="1"/>
    </xf>
    <xf numFmtId="170" fontId="13" fillId="26" borderId="10" xfId="0" applyNumberFormat="1" applyFont="1" applyFill="1" applyBorder="1" applyAlignment="1">
      <alignment horizontal="center" vertical="center" wrapText="1"/>
    </xf>
    <xf numFmtId="170" fontId="13" fillId="25" borderId="10" xfId="0" applyNumberFormat="1" applyFont="1" applyFill="1" applyBorder="1" applyAlignment="1">
      <alignment horizontal="center" vertical="center" wrapText="1"/>
    </xf>
    <xf numFmtId="170" fontId="13" fillId="24" borderId="10" xfId="0" applyNumberFormat="1" applyFont="1" applyFill="1" applyBorder="1" applyAlignment="1">
      <alignment horizontal="center" vertical="center" wrapText="1"/>
    </xf>
    <xf numFmtId="2" fontId="13" fillId="0" borderId="10" xfId="55" applyNumberFormat="1" applyFont="1" applyFill="1" applyBorder="1" applyAlignment="1">
      <alignment horizontal="center" vertical="center"/>
    </xf>
    <xf numFmtId="2" fontId="13" fillId="0" borderId="15" xfId="55" applyNumberFormat="1" applyFont="1" applyFill="1" applyBorder="1" applyAlignment="1">
      <alignment horizontal="center" vertical="center" wrapText="1"/>
    </xf>
    <xf numFmtId="0" fontId="13" fillId="0" borderId="10" xfId="0" applyNumberFormat="1" applyFont="1" applyFill="1" applyBorder="1" applyAlignment="1">
      <alignment horizontal="center" vertical="center" wrapText="1"/>
    </xf>
    <xf numFmtId="170" fontId="13" fillId="27" borderId="10" xfId="0" applyNumberFormat="1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 wrapText="1"/>
    </xf>
    <xf numFmtId="0" fontId="35" fillId="0" borderId="11" xfId="45" applyFont="1" applyFill="1" applyBorder="1" applyAlignment="1">
      <alignment horizontal="center" vertical="center" wrapText="1"/>
    </xf>
    <xf numFmtId="0" fontId="35" fillId="0" borderId="13" xfId="45" applyFont="1" applyFill="1" applyBorder="1" applyAlignment="1">
      <alignment horizontal="center" vertical="center" wrapText="1"/>
    </xf>
    <xf numFmtId="0" fontId="35" fillId="0" borderId="12" xfId="45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0" fontId="14" fillId="0" borderId="14" xfId="46" applyFont="1" applyFill="1" applyBorder="1" applyAlignment="1">
      <alignment horizontal="center"/>
    </xf>
    <xf numFmtId="0" fontId="45" fillId="0" borderId="0" xfId="44" applyFont="1" applyFill="1" applyBorder="1" applyAlignment="1">
      <alignment horizontal="center"/>
    </xf>
    <xf numFmtId="0" fontId="41" fillId="0" borderId="0" xfId="55" applyFont="1" applyAlignment="1">
      <alignment horizontal="center"/>
    </xf>
    <xf numFmtId="0" fontId="40" fillId="0" borderId="0" xfId="55" applyFont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 vertical="center"/>
    </xf>
  </cellXfs>
  <cellStyles count="790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446" xr:uid="{00000000-0005-0000-0000-000048000000}"/>
    <cellStyle name="Обычный 11 4" xfId="444" xr:uid="{00000000-0005-0000-0000-000049000000}"/>
    <cellStyle name="Обычный 12 2" xfId="48" xr:uid="{00000000-0005-0000-0000-00004A000000}"/>
    <cellStyle name="Обычный 19" xfId="445" xr:uid="{00000000-0005-0000-0000-00004B000000}"/>
    <cellStyle name="Обычный 19 2" xfId="789" xr:uid="{00000000-0005-0000-0000-00004C000000}"/>
    <cellStyle name="Обычный 2" xfId="36" xr:uid="{00000000-0005-0000-0000-00004D000000}"/>
    <cellStyle name="Обычный 2 26 2" xfId="108" xr:uid="{00000000-0005-0000-0000-00004E000000}"/>
    <cellStyle name="Обычный 3" xfId="37" xr:uid="{00000000-0005-0000-0000-00004F000000}"/>
    <cellStyle name="Обычный 3 2" xfId="57" xr:uid="{00000000-0005-0000-0000-000050000000}"/>
    <cellStyle name="Обычный 3 2 2 2" xfId="49" xr:uid="{00000000-0005-0000-0000-000051000000}"/>
    <cellStyle name="Обычный 3 21" xfId="103" xr:uid="{00000000-0005-0000-0000-000052000000}"/>
    <cellStyle name="Обычный 4" xfId="44" xr:uid="{00000000-0005-0000-0000-000053000000}"/>
    <cellStyle name="Обычный 4 2" xfId="56" xr:uid="{00000000-0005-0000-0000-000054000000}"/>
    <cellStyle name="Обычный 5" xfId="45" xr:uid="{00000000-0005-0000-0000-000055000000}"/>
    <cellStyle name="Обычный 6" xfId="47" xr:uid="{00000000-0005-0000-0000-000056000000}"/>
    <cellStyle name="Обычный 6 10" xfId="447" xr:uid="{00000000-0005-0000-0000-000057000000}"/>
    <cellStyle name="Обычный 6 2" xfId="53" xr:uid="{00000000-0005-0000-0000-000058000000}"/>
    <cellStyle name="Обычный 6 2 10" xfId="275" xr:uid="{00000000-0005-0000-0000-000059000000}"/>
    <cellStyle name="Обычный 6 2 10 2" xfId="621" xr:uid="{00000000-0005-0000-0000-00005A000000}"/>
    <cellStyle name="Обычный 6 2 11" xfId="450" xr:uid="{00000000-0005-0000-0000-00005B000000}"/>
    <cellStyle name="Обычный 6 2 2" xfId="54" xr:uid="{00000000-0005-0000-0000-00005C000000}"/>
    <cellStyle name="Обычный 6 2 2 10" xfId="451" xr:uid="{00000000-0005-0000-0000-00005D000000}"/>
    <cellStyle name="Обычный 6 2 2 2" xfId="110" xr:uid="{00000000-0005-0000-0000-00005E000000}"/>
    <cellStyle name="Обычный 6 2 2 2 2" xfId="127" xr:uid="{00000000-0005-0000-0000-00005F000000}"/>
    <cellStyle name="Обычный 6 2 2 2 2 2" xfId="131" xr:uid="{00000000-0005-0000-0000-000060000000}"/>
    <cellStyle name="Обычный 6 2 2 2 2 2 2" xfId="132" xr:uid="{00000000-0005-0000-0000-000061000000}"/>
    <cellStyle name="Обычный 6 2 2 2 2 2 2 2" xfId="303" xr:uid="{00000000-0005-0000-0000-000062000000}"/>
    <cellStyle name="Обычный 6 2 2 2 2 2 2 2 2" xfId="649" xr:uid="{00000000-0005-0000-0000-000063000000}"/>
    <cellStyle name="Обычный 6 2 2 2 2 2 2 3" xfId="478" xr:uid="{00000000-0005-0000-0000-000064000000}"/>
    <cellStyle name="Обычный 6 2 2 2 2 2 3" xfId="133" xr:uid="{00000000-0005-0000-0000-000065000000}"/>
    <cellStyle name="Обычный 6 2 2 2 2 2 3 2" xfId="304" xr:uid="{00000000-0005-0000-0000-000066000000}"/>
    <cellStyle name="Обычный 6 2 2 2 2 2 3 2 2" xfId="650" xr:uid="{00000000-0005-0000-0000-000067000000}"/>
    <cellStyle name="Обычный 6 2 2 2 2 2 3 3" xfId="479" xr:uid="{00000000-0005-0000-0000-000068000000}"/>
    <cellStyle name="Обычный 6 2 2 2 2 2 4" xfId="302" xr:uid="{00000000-0005-0000-0000-000069000000}"/>
    <cellStyle name="Обычный 6 2 2 2 2 2 4 2" xfId="648" xr:uid="{00000000-0005-0000-0000-00006A000000}"/>
    <cellStyle name="Обычный 6 2 2 2 2 2 5" xfId="477" xr:uid="{00000000-0005-0000-0000-00006B000000}"/>
    <cellStyle name="Обычный 6 2 2 2 2 3" xfId="134" xr:uid="{00000000-0005-0000-0000-00006C000000}"/>
    <cellStyle name="Обычный 6 2 2 2 2 3 2" xfId="305" xr:uid="{00000000-0005-0000-0000-00006D000000}"/>
    <cellStyle name="Обычный 6 2 2 2 2 3 2 2" xfId="651" xr:uid="{00000000-0005-0000-0000-00006E000000}"/>
    <cellStyle name="Обычный 6 2 2 2 2 3 3" xfId="480" xr:uid="{00000000-0005-0000-0000-00006F000000}"/>
    <cellStyle name="Обычный 6 2 2 2 2 4" xfId="135" xr:uid="{00000000-0005-0000-0000-000070000000}"/>
    <cellStyle name="Обычный 6 2 2 2 2 4 2" xfId="306" xr:uid="{00000000-0005-0000-0000-000071000000}"/>
    <cellStyle name="Обычный 6 2 2 2 2 4 2 2" xfId="652" xr:uid="{00000000-0005-0000-0000-000072000000}"/>
    <cellStyle name="Обычный 6 2 2 2 2 4 3" xfId="481" xr:uid="{00000000-0005-0000-0000-000073000000}"/>
    <cellStyle name="Обычный 6 2 2 2 2 5" xfId="298" xr:uid="{00000000-0005-0000-0000-000074000000}"/>
    <cellStyle name="Обычный 6 2 2 2 2 5 2" xfId="644" xr:uid="{00000000-0005-0000-0000-000075000000}"/>
    <cellStyle name="Обычный 6 2 2 2 2 6" xfId="473" xr:uid="{00000000-0005-0000-0000-000076000000}"/>
    <cellStyle name="Обычный 6 2 2 2 3" xfId="129" xr:uid="{00000000-0005-0000-0000-000077000000}"/>
    <cellStyle name="Обычный 6 2 2 2 3 2" xfId="136" xr:uid="{00000000-0005-0000-0000-000078000000}"/>
    <cellStyle name="Обычный 6 2 2 2 3 2 2" xfId="307" xr:uid="{00000000-0005-0000-0000-000079000000}"/>
    <cellStyle name="Обычный 6 2 2 2 3 2 2 2" xfId="653" xr:uid="{00000000-0005-0000-0000-00007A000000}"/>
    <cellStyle name="Обычный 6 2 2 2 3 2 3" xfId="482" xr:uid="{00000000-0005-0000-0000-00007B000000}"/>
    <cellStyle name="Обычный 6 2 2 2 3 3" xfId="137" xr:uid="{00000000-0005-0000-0000-00007C000000}"/>
    <cellStyle name="Обычный 6 2 2 2 3 3 2" xfId="308" xr:uid="{00000000-0005-0000-0000-00007D000000}"/>
    <cellStyle name="Обычный 6 2 2 2 3 3 2 2" xfId="654" xr:uid="{00000000-0005-0000-0000-00007E000000}"/>
    <cellStyle name="Обычный 6 2 2 2 3 3 3" xfId="483" xr:uid="{00000000-0005-0000-0000-00007F000000}"/>
    <cellStyle name="Обычный 6 2 2 2 3 4" xfId="300" xr:uid="{00000000-0005-0000-0000-000080000000}"/>
    <cellStyle name="Обычный 6 2 2 2 3 4 2" xfId="646" xr:uid="{00000000-0005-0000-0000-000081000000}"/>
    <cellStyle name="Обычный 6 2 2 2 3 5" xfId="475" xr:uid="{00000000-0005-0000-0000-000082000000}"/>
    <cellStyle name="Обычный 6 2 2 2 4" xfId="138" xr:uid="{00000000-0005-0000-0000-000083000000}"/>
    <cellStyle name="Обычный 6 2 2 2 4 2" xfId="309" xr:uid="{00000000-0005-0000-0000-000084000000}"/>
    <cellStyle name="Обычный 6 2 2 2 4 2 2" xfId="655" xr:uid="{00000000-0005-0000-0000-000085000000}"/>
    <cellStyle name="Обычный 6 2 2 2 4 3" xfId="484" xr:uid="{00000000-0005-0000-0000-000086000000}"/>
    <cellStyle name="Обычный 6 2 2 2 5" xfId="139" xr:uid="{00000000-0005-0000-0000-000087000000}"/>
    <cellStyle name="Обычный 6 2 2 2 5 2" xfId="310" xr:uid="{00000000-0005-0000-0000-000088000000}"/>
    <cellStyle name="Обычный 6 2 2 2 5 2 2" xfId="656" xr:uid="{00000000-0005-0000-0000-000089000000}"/>
    <cellStyle name="Обычный 6 2 2 2 5 3" xfId="485" xr:uid="{00000000-0005-0000-0000-00008A000000}"/>
    <cellStyle name="Обычный 6 2 2 2 6" xfId="281" xr:uid="{00000000-0005-0000-0000-00008B000000}"/>
    <cellStyle name="Обычный 6 2 2 2 6 2" xfId="627" xr:uid="{00000000-0005-0000-0000-00008C000000}"/>
    <cellStyle name="Обычный 6 2 2 2 7" xfId="456" xr:uid="{00000000-0005-0000-0000-00008D000000}"/>
    <cellStyle name="Обычный 6 2 2 3" xfId="122" xr:uid="{00000000-0005-0000-0000-00008E000000}"/>
    <cellStyle name="Обычный 6 2 2 3 2" xfId="140" xr:uid="{00000000-0005-0000-0000-00008F000000}"/>
    <cellStyle name="Обычный 6 2 2 3 2 2" xfId="141" xr:uid="{00000000-0005-0000-0000-000090000000}"/>
    <cellStyle name="Обычный 6 2 2 3 2 2 2" xfId="312" xr:uid="{00000000-0005-0000-0000-000091000000}"/>
    <cellStyle name="Обычный 6 2 2 3 2 2 2 2" xfId="658" xr:uid="{00000000-0005-0000-0000-000092000000}"/>
    <cellStyle name="Обычный 6 2 2 3 2 2 3" xfId="487" xr:uid="{00000000-0005-0000-0000-000093000000}"/>
    <cellStyle name="Обычный 6 2 2 3 2 3" xfId="142" xr:uid="{00000000-0005-0000-0000-000094000000}"/>
    <cellStyle name="Обычный 6 2 2 3 2 3 2" xfId="313" xr:uid="{00000000-0005-0000-0000-000095000000}"/>
    <cellStyle name="Обычный 6 2 2 3 2 3 2 2" xfId="659" xr:uid="{00000000-0005-0000-0000-000096000000}"/>
    <cellStyle name="Обычный 6 2 2 3 2 3 3" xfId="488" xr:uid="{00000000-0005-0000-0000-000097000000}"/>
    <cellStyle name="Обычный 6 2 2 3 2 4" xfId="311" xr:uid="{00000000-0005-0000-0000-000098000000}"/>
    <cellStyle name="Обычный 6 2 2 3 2 4 2" xfId="657" xr:uid="{00000000-0005-0000-0000-000099000000}"/>
    <cellStyle name="Обычный 6 2 2 3 2 5" xfId="486" xr:uid="{00000000-0005-0000-0000-00009A000000}"/>
    <cellStyle name="Обычный 6 2 2 3 3" xfId="143" xr:uid="{00000000-0005-0000-0000-00009B000000}"/>
    <cellStyle name="Обычный 6 2 2 3 3 2" xfId="314" xr:uid="{00000000-0005-0000-0000-00009C000000}"/>
    <cellStyle name="Обычный 6 2 2 3 3 2 2" xfId="660" xr:uid="{00000000-0005-0000-0000-00009D000000}"/>
    <cellStyle name="Обычный 6 2 2 3 3 3" xfId="489" xr:uid="{00000000-0005-0000-0000-00009E000000}"/>
    <cellStyle name="Обычный 6 2 2 3 4" xfId="144" xr:uid="{00000000-0005-0000-0000-00009F000000}"/>
    <cellStyle name="Обычный 6 2 2 3 4 2" xfId="315" xr:uid="{00000000-0005-0000-0000-0000A0000000}"/>
    <cellStyle name="Обычный 6 2 2 3 4 2 2" xfId="661" xr:uid="{00000000-0005-0000-0000-0000A1000000}"/>
    <cellStyle name="Обычный 6 2 2 3 4 3" xfId="490" xr:uid="{00000000-0005-0000-0000-0000A2000000}"/>
    <cellStyle name="Обычный 6 2 2 3 5" xfId="293" xr:uid="{00000000-0005-0000-0000-0000A3000000}"/>
    <cellStyle name="Обычный 6 2 2 3 5 2" xfId="639" xr:uid="{00000000-0005-0000-0000-0000A4000000}"/>
    <cellStyle name="Обычный 6 2 2 3 6" xfId="468" xr:uid="{00000000-0005-0000-0000-0000A5000000}"/>
    <cellStyle name="Обычный 6 2 2 4" xfId="115" xr:uid="{00000000-0005-0000-0000-0000A6000000}"/>
    <cellStyle name="Обычный 6 2 2 4 2" xfId="145" xr:uid="{00000000-0005-0000-0000-0000A7000000}"/>
    <cellStyle name="Обычный 6 2 2 4 2 2" xfId="146" xr:uid="{00000000-0005-0000-0000-0000A8000000}"/>
    <cellStyle name="Обычный 6 2 2 4 2 2 2" xfId="317" xr:uid="{00000000-0005-0000-0000-0000A9000000}"/>
    <cellStyle name="Обычный 6 2 2 4 2 2 2 2" xfId="663" xr:uid="{00000000-0005-0000-0000-0000AA000000}"/>
    <cellStyle name="Обычный 6 2 2 4 2 2 3" xfId="492" xr:uid="{00000000-0005-0000-0000-0000AB000000}"/>
    <cellStyle name="Обычный 6 2 2 4 2 3" xfId="147" xr:uid="{00000000-0005-0000-0000-0000AC000000}"/>
    <cellStyle name="Обычный 6 2 2 4 2 3 2" xfId="318" xr:uid="{00000000-0005-0000-0000-0000AD000000}"/>
    <cellStyle name="Обычный 6 2 2 4 2 3 2 2" xfId="664" xr:uid="{00000000-0005-0000-0000-0000AE000000}"/>
    <cellStyle name="Обычный 6 2 2 4 2 3 3" xfId="493" xr:uid="{00000000-0005-0000-0000-0000AF000000}"/>
    <cellStyle name="Обычный 6 2 2 4 2 4" xfId="316" xr:uid="{00000000-0005-0000-0000-0000B0000000}"/>
    <cellStyle name="Обычный 6 2 2 4 2 4 2" xfId="662" xr:uid="{00000000-0005-0000-0000-0000B1000000}"/>
    <cellStyle name="Обычный 6 2 2 4 2 5" xfId="491" xr:uid="{00000000-0005-0000-0000-0000B2000000}"/>
    <cellStyle name="Обычный 6 2 2 4 3" xfId="148" xr:uid="{00000000-0005-0000-0000-0000B3000000}"/>
    <cellStyle name="Обычный 6 2 2 4 3 2" xfId="319" xr:uid="{00000000-0005-0000-0000-0000B4000000}"/>
    <cellStyle name="Обычный 6 2 2 4 3 2 2" xfId="665" xr:uid="{00000000-0005-0000-0000-0000B5000000}"/>
    <cellStyle name="Обычный 6 2 2 4 3 3" xfId="494" xr:uid="{00000000-0005-0000-0000-0000B6000000}"/>
    <cellStyle name="Обычный 6 2 2 4 4" xfId="149" xr:uid="{00000000-0005-0000-0000-0000B7000000}"/>
    <cellStyle name="Обычный 6 2 2 4 4 2" xfId="320" xr:uid="{00000000-0005-0000-0000-0000B8000000}"/>
    <cellStyle name="Обычный 6 2 2 4 4 2 2" xfId="666" xr:uid="{00000000-0005-0000-0000-0000B9000000}"/>
    <cellStyle name="Обычный 6 2 2 4 4 3" xfId="495" xr:uid="{00000000-0005-0000-0000-0000BA000000}"/>
    <cellStyle name="Обычный 6 2 2 4 5" xfId="286" xr:uid="{00000000-0005-0000-0000-0000BB000000}"/>
    <cellStyle name="Обычный 6 2 2 4 5 2" xfId="632" xr:uid="{00000000-0005-0000-0000-0000BC000000}"/>
    <cellStyle name="Обычный 6 2 2 4 6" xfId="461" xr:uid="{00000000-0005-0000-0000-0000BD000000}"/>
    <cellStyle name="Обычный 6 2 2 5" xfId="150" xr:uid="{00000000-0005-0000-0000-0000BE000000}"/>
    <cellStyle name="Обычный 6 2 2 5 2" xfId="151" xr:uid="{00000000-0005-0000-0000-0000BF000000}"/>
    <cellStyle name="Обычный 6 2 2 5 2 2" xfId="322" xr:uid="{00000000-0005-0000-0000-0000C0000000}"/>
    <cellStyle name="Обычный 6 2 2 5 2 2 2" xfId="668" xr:uid="{00000000-0005-0000-0000-0000C1000000}"/>
    <cellStyle name="Обычный 6 2 2 5 2 3" xfId="497" xr:uid="{00000000-0005-0000-0000-0000C2000000}"/>
    <cellStyle name="Обычный 6 2 2 5 3" xfId="152" xr:uid="{00000000-0005-0000-0000-0000C3000000}"/>
    <cellStyle name="Обычный 6 2 2 5 3 2" xfId="323" xr:uid="{00000000-0005-0000-0000-0000C4000000}"/>
    <cellStyle name="Обычный 6 2 2 5 3 2 2" xfId="669" xr:uid="{00000000-0005-0000-0000-0000C5000000}"/>
    <cellStyle name="Обычный 6 2 2 5 3 3" xfId="498" xr:uid="{00000000-0005-0000-0000-0000C6000000}"/>
    <cellStyle name="Обычный 6 2 2 5 4" xfId="321" xr:uid="{00000000-0005-0000-0000-0000C7000000}"/>
    <cellStyle name="Обычный 6 2 2 5 4 2" xfId="667" xr:uid="{00000000-0005-0000-0000-0000C8000000}"/>
    <cellStyle name="Обычный 6 2 2 5 5" xfId="496" xr:uid="{00000000-0005-0000-0000-0000C9000000}"/>
    <cellStyle name="Обычный 6 2 2 6" xfId="153" xr:uid="{00000000-0005-0000-0000-0000CA000000}"/>
    <cellStyle name="Обычный 6 2 2 6 2" xfId="324" xr:uid="{00000000-0005-0000-0000-0000CB000000}"/>
    <cellStyle name="Обычный 6 2 2 6 2 2" xfId="670" xr:uid="{00000000-0005-0000-0000-0000CC000000}"/>
    <cellStyle name="Обычный 6 2 2 6 3" xfId="499" xr:uid="{00000000-0005-0000-0000-0000CD000000}"/>
    <cellStyle name="Обычный 6 2 2 7" xfId="154" xr:uid="{00000000-0005-0000-0000-0000CE000000}"/>
    <cellStyle name="Обычный 6 2 2 7 2" xfId="325" xr:uid="{00000000-0005-0000-0000-0000CF000000}"/>
    <cellStyle name="Обычный 6 2 2 7 2 2" xfId="671" xr:uid="{00000000-0005-0000-0000-0000D0000000}"/>
    <cellStyle name="Обычный 6 2 2 7 3" xfId="500" xr:uid="{00000000-0005-0000-0000-0000D1000000}"/>
    <cellStyle name="Обычный 6 2 2 8" xfId="155" xr:uid="{00000000-0005-0000-0000-0000D2000000}"/>
    <cellStyle name="Обычный 6 2 2 8 2" xfId="326" xr:uid="{00000000-0005-0000-0000-0000D3000000}"/>
    <cellStyle name="Обычный 6 2 2 8 2 2" xfId="672" xr:uid="{00000000-0005-0000-0000-0000D4000000}"/>
    <cellStyle name="Обычный 6 2 2 8 3" xfId="501" xr:uid="{00000000-0005-0000-0000-0000D5000000}"/>
    <cellStyle name="Обычный 6 2 2 9" xfId="276" xr:uid="{00000000-0005-0000-0000-0000D6000000}"/>
    <cellStyle name="Обычный 6 2 2 9 2" xfId="622" xr:uid="{00000000-0005-0000-0000-0000D7000000}"/>
    <cellStyle name="Обычный 6 2 3" xfId="102" xr:uid="{00000000-0005-0000-0000-0000D8000000}"/>
    <cellStyle name="Обычный 6 2 3 10" xfId="453" xr:uid="{00000000-0005-0000-0000-0000D9000000}"/>
    <cellStyle name="Обычный 6 2 3 2" xfId="109" xr:uid="{00000000-0005-0000-0000-0000DA000000}"/>
    <cellStyle name="Обычный 6 2 3 2 2" xfId="126" xr:uid="{00000000-0005-0000-0000-0000DB000000}"/>
    <cellStyle name="Обычный 6 2 3 2 2 2" xfId="156" xr:uid="{00000000-0005-0000-0000-0000DC000000}"/>
    <cellStyle name="Обычный 6 2 3 2 2 2 2" xfId="157" xr:uid="{00000000-0005-0000-0000-0000DD000000}"/>
    <cellStyle name="Обычный 6 2 3 2 2 2 2 2" xfId="328" xr:uid="{00000000-0005-0000-0000-0000DE000000}"/>
    <cellStyle name="Обычный 6 2 3 2 2 2 2 2 2" xfId="674" xr:uid="{00000000-0005-0000-0000-0000DF000000}"/>
    <cellStyle name="Обычный 6 2 3 2 2 2 2 3" xfId="503" xr:uid="{00000000-0005-0000-0000-0000E0000000}"/>
    <cellStyle name="Обычный 6 2 3 2 2 2 3" xfId="158" xr:uid="{00000000-0005-0000-0000-0000E1000000}"/>
    <cellStyle name="Обычный 6 2 3 2 2 2 3 2" xfId="329" xr:uid="{00000000-0005-0000-0000-0000E2000000}"/>
    <cellStyle name="Обычный 6 2 3 2 2 2 3 2 2" xfId="675" xr:uid="{00000000-0005-0000-0000-0000E3000000}"/>
    <cellStyle name="Обычный 6 2 3 2 2 2 3 3" xfId="504" xr:uid="{00000000-0005-0000-0000-0000E4000000}"/>
    <cellStyle name="Обычный 6 2 3 2 2 2 4" xfId="327" xr:uid="{00000000-0005-0000-0000-0000E5000000}"/>
    <cellStyle name="Обычный 6 2 3 2 2 2 4 2" xfId="673" xr:uid="{00000000-0005-0000-0000-0000E6000000}"/>
    <cellStyle name="Обычный 6 2 3 2 2 2 5" xfId="502" xr:uid="{00000000-0005-0000-0000-0000E7000000}"/>
    <cellStyle name="Обычный 6 2 3 2 2 3" xfId="159" xr:uid="{00000000-0005-0000-0000-0000E8000000}"/>
    <cellStyle name="Обычный 6 2 3 2 2 3 2" xfId="330" xr:uid="{00000000-0005-0000-0000-0000E9000000}"/>
    <cellStyle name="Обычный 6 2 3 2 2 3 2 2" xfId="676" xr:uid="{00000000-0005-0000-0000-0000EA000000}"/>
    <cellStyle name="Обычный 6 2 3 2 2 3 3" xfId="505" xr:uid="{00000000-0005-0000-0000-0000EB000000}"/>
    <cellStyle name="Обычный 6 2 3 2 2 4" xfId="160" xr:uid="{00000000-0005-0000-0000-0000EC000000}"/>
    <cellStyle name="Обычный 6 2 3 2 2 4 2" xfId="331" xr:uid="{00000000-0005-0000-0000-0000ED000000}"/>
    <cellStyle name="Обычный 6 2 3 2 2 4 2 2" xfId="677" xr:uid="{00000000-0005-0000-0000-0000EE000000}"/>
    <cellStyle name="Обычный 6 2 3 2 2 4 3" xfId="506" xr:uid="{00000000-0005-0000-0000-0000EF000000}"/>
    <cellStyle name="Обычный 6 2 3 2 2 5" xfId="297" xr:uid="{00000000-0005-0000-0000-0000F0000000}"/>
    <cellStyle name="Обычный 6 2 3 2 2 5 2" xfId="643" xr:uid="{00000000-0005-0000-0000-0000F1000000}"/>
    <cellStyle name="Обычный 6 2 3 2 2 6" xfId="472" xr:uid="{00000000-0005-0000-0000-0000F2000000}"/>
    <cellStyle name="Обычный 6 2 3 2 3" xfId="128" xr:uid="{00000000-0005-0000-0000-0000F3000000}"/>
    <cellStyle name="Обычный 6 2 3 2 3 2" xfId="161" xr:uid="{00000000-0005-0000-0000-0000F4000000}"/>
    <cellStyle name="Обычный 6 2 3 2 3 2 2" xfId="332" xr:uid="{00000000-0005-0000-0000-0000F5000000}"/>
    <cellStyle name="Обычный 6 2 3 2 3 2 2 2" xfId="678" xr:uid="{00000000-0005-0000-0000-0000F6000000}"/>
    <cellStyle name="Обычный 6 2 3 2 3 2 3" xfId="507" xr:uid="{00000000-0005-0000-0000-0000F7000000}"/>
    <cellStyle name="Обычный 6 2 3 2 3 3" xfId="162" xr:uid="{00000000-0005-0000-0000-0000F8000000}"/>
    <cellStyle name="Обычный 6 2 3 2 3 3 2" xfId="333" xr:uid="{00000000-0005-0000-0000-0000F9000000}"/>
    <cellStyle name="Обычный 6 2 3 2 3 3 2 2" xfId="679" xr:uid="{00000000-0005-0000-0000-0000FA000000}"/>
    <cellStyle name="Обычный 6 2 3 2 3 3 3" xfId="508" xr:uid="{00000000-0005-0000-0000-0000FB000000}"/>
    <cellStyle name="Обычный 6 2 3 2 3 4" xfId="299" xr:uid="{00000000-0005-0000-0000-0000FC000000}"/>
    <cellStyle name="Обычный 6 2 3 2 3 4 2" xfId="645" xr:uid="{00000000-0005-0000-0000-0000FD000000}"/>
    <cellStyle name="Обычный 6 2 3 2 3 5" xfId="474" xr:uid="{00000000-0005-0000-0000-0000FE000000}"/>
    <cellStyle name="Обычный 6 2 3 2 4" xfId="163" xr:uid="{00000000-0005-0000-0000-0000FF000000}"/>
    <cellStyle name="Обычный 6 2 3 2 4 2" xfId="334" xr:uid="{00000000-0005-0000-0000-000000010000}"/>
    <cellStyle name="Обычный 6 2 3 2 4 2 2" xfId="680" xr:uid="{00000000-0005-0000-0000-000001010000}"/>
    <cellStyle name="Обычный 6 2 3 2 4 3" xfId="509" xr:uid="{00000000-0005-0000-0000-000002010000}"/>
    <cellStyle name="Обычный 6 2 3 2 5" xfId="164" xr:uid="{00000000-0005-0000-0000-000003010000}"/>
    <cellStyle name="Обычный 6 2 3 2 5 2" xfId="335" xr:uid="{00000000-0005-0000-0000-000004010000}"/>
    <cellStyle name="Обычный 6 2 3 2 5 2 2" xfId="681" xr:uid="{00000000-0005-0000-0000-000005010000}"/>
    <cellStyle name="Обычный 6 2 3 2 5 3" xfId="510" xr:uid="{00000000-0005-0000-0000-000006010000}"/>
    <cellStyle name="Обычный 6 2 3 2 6" xfId="280" xr:uid="{00000000-0005-0000-0000-000007010000}"/>
    <cellStyle name="Обычный 6 2 3 2 6 2" xfId="626" xr:uid="{00000000-0005-0000-0000-000008010000}"/>
    <cellStyle name="Обычный 6 2 3 2 7" xfId="455" xr:uid="{00000000-0005-0000-0000-000009010000}"/>
    <cellStyle name="Обычный 6 2 3 3" xfId="124" xr:uid="{00000000-0005-0000-0000-00000A010000}"/>
    <cellStyle name="Обычный 6 2 3 3 2" xfId="165" xr:uid="{00000000-0005-0000-0000-00000B010000}"/>
    <cellStyle name="Обычный 6 2 3 3 2 2" xfId="166" xr:uid="{00000000-0005-0000-0000-00000C010000}"/>
    <cellStyle name="Обычный 6 2 3 3 2 2 2" xfId="337" xr:uid="{00000000-0005-0000-0000-00000D010000}"/>
    <cellStyle name="Обычный 6 2 3 3 2 2 2 2" xfId="683" xr:uid="{00000000-0005-0000-0000-00000E010000}"/>
    <cellStyle name="Обычный 6 2 3 3 2 2 3" xfId="512" xr:uid="{00000000-0005-0000-0000-00000F010000}"/>
    <cellStyle name="Обычный 6 2 3 3 2 3" xfId="167" xr:uid="{00000000-0005-0000-0000-000010010000}"/>
    <cellStyle name="Обычный 6 2 3 3 2 3 2" xfId="338" xr:uid="{00000000-0005-0000-0000-000011010000}"/>
    <cellStyle name="Обычный 6 2 3 3 2 3 2 2" xfId="684" xr:uid="{00000000-0005-0000-0000-000012010000}"/>
    <cellStyle name="Обычный 6 2 3 3 2 3 3" xfId="513" xr:uid="{00000000-0005-0000-0000-000013010000}"/>
    <cellStyle name="Обычный 6 2 3 3 2 4" xfId="336" xr:uid="{00000000-0005-0000-0000-000014010000}"/>
    <cellStyle name="Обычный 6 2 3 3 2 4 2" xfId="682" xr:uid="{00000000-0005-0000-0000-000015010000}"/>
    <cellStyle name="Обычный 6 2 3 3 2 5" xfId="511" xr:uid="{00000000-0005-0000-0000-000016010000}"/>
    <cellStyle name="Обычный 6 2 3 3 3" xfId="168" xr:uid="{00000000-0005-0000-0000-000017010000}"/>
    <cellStyle name="Обычный 6 2 3 3 3 2" xfId="339" xr:uid="{00000000-0005-0000-0000-000018010000}"/>
    <cellStyle name="Обычный 6 2 3 3 3 2 2" xfId="685" xr:uid="{00000000-0005-0000-0000-000019010000}"/>
    <cellStyle name="Обычный 6 2 3 3 3 3" xfId="514" xr:uid="{00000000-0005-0000-0000-00001A010000}"/>
    <cellStyle name="Обычный 6 2 3 3 4" xfId="169" xr:uid="{00000000-0005-0000-0000-00001B010000}"/>
    <cellStyle name="Обычный 6 2 3 3 4 2" xfId="340" xr:uid="{00000000-0005-0000-0000-00001C010000}"/>
    <cellStyle name="Обычный 6 2 3 3 4 2 2" xfId="686" xr:uid="{00000000-0005-0000-0000-00001D010000}"/>
    <cellStyle name="Обычный 6 2 3 3 4 3" xfId="515" xr:uid="{00000000-0005-0000-0000-00001E010000}"/>
    <cellStyle name="Обычный 6 2 3 3 5" xfId="295" xr:uid="{00000000-0005-0000-0000-00001F010000}"/>
    <cellStyle name="Обычный 6 2 3 3 5 2" xfId="641" xr:uid="{00000000-0005-0000-0000-000020010000}"/>
    <cellStyle name="Обычный 6 2 3 3 6" xfId="470" xr:uid="{00000000-0005-0000-0000-000021010000}"/>
    <cellStyle name="Обычный 6 2 3 4" xfId="117" xr:uid="{00000000-0005-0000-0000-000022010000}"/>
    <cellStyle name="Обычный 6 2 3 4 2" xfId="170" xr:uid="{00000000-0005-0000-0000-000023010000}"/>
    <cellStyle name="Обычный 6 2 3 4 2 2" xfId="171" xr:uid="{00000000-0005-0000-0000-000024010000}"/>
    <cellStyle name="Обычный 6 2 3 4 2 2 2" xfId="342" xr:uid="{00000000-0005-0000-0000-000025010000}"/>
    <cellStyle name="Обычный 6 2 3 4 2 2 2 2" xfId="688" xr:uid="{00000000-0005-0000-0000-000026010000}"/>
    <cellStyle name="Обычный 6 2 3 4 2 2 3" xfId="517" xr:uid="{00000000-0005-0000-0000-000027010000}"/>
    <cellStyle name="Обычный 6 2 3 4 2 3" xfId="172" xr:uid="{00000000-0005-0000-0000-000028010000}"/>
    <cellStyle name="Обычный 6 2 3 4 2 3 2" xfId="343" xr:uid="{00000000-0005-0000-0000-000029010000}"/>
    <cellStyle name="Обычный 6 2 3 4 2 3 2 2" xfId="689" xr:uid="{00000000-0005-0000-0000-00002A010000}"/>
    <cellStyle name="Обычный 6 2 3 4 2 3 3" xfId="518" xr:uid="{00000000-0005-0000-0000-00002B010000}"/>
    <cellStyle name="Обычный 6 2 3 4 2 4" xfId="341" xr:uid="{00000000-0005-0000-0000-00002C010000}"/>
    <cellStyle name="Обычный 6 2 3 4 2 4 2" xfId="687" xr:uid="{00000000-0005-0000-0000-00002D010000}"/>
    <cellStyle name="Обычный 6 2 3 4 2 5" xfId="516" xr:uid="{00000000-0005-0000-0000-00002E010000}"/>
    <cellStyle name="Обычный 6 2 3 4 3" xfId="173" xr:uid="{00000000-0005-0000-0000-00002F010000}"/>
    <cellStyle name="Обычный 6 2 3 4 3 2" xfId="344" xr:uid="{00000000-0005-0000-0000-000030010000}"/>
    <cellStyle name="Обычный 6 2 3 4 3 2 2" xfId="690" xr:uid="{00000000-0005-0000-0000-000031010000}"/>
    <cellStyle name="Обычный 6 2 3 4 3 3" xfId="519" xr:uid="{00000000-0005-0000-0000-000032010000}"/>
    <cellStyle name="Обычный 6 2 3 4 4" xfId="174" xr:uid="{00000000-0005-0000-0000-000033010000}"/>
    <cellStyle name="Обычный 6 2 3 4 4 2" xfId="345" xr:uid="{00000000-0005-0000-0000-000034010000}"/>
    <cellStyle name="Обычный 6 2 3 4 4 2 2" xfId="691" xr:uid="{00000000-0005-0000-0000-000035010000}"/>
    <cellStyle name="Обычный 6 2 3 4 4 3" xfId="520" xr:uid="{00000000-0005-0000-0000-000036010000}"/>
    <cellStyle name="Обычный 6 2 3 4 5" xfId="288" xr:uid="{00000000-0005-0000-0000-000037010000}"/>
    <cellStyle name="Обычный 6 2 3 4 5 2" xfId="634" xr:uid="{00000000-0005-0000-0000-000038010000}"/>
    <cellStyle name="Обычный 6 2 3 4 6" xfId="463" xr:uid="{00000000-0005-0000-0000-000039010000}"/>
    <cellStyle name="Обычный 6 2 3 5" xfId="175" xr:uid="{00000000-0005-0000-0000-00003A010000}"/>
    <cellStyle name="Обычный 6 2 3 5 2" xfId="176" xr:uid="{00000000-0005-0000-0000-00003B010000}"/>
    <cellStyle name="Обычный 6 2 3 5 2 2" xfId="347" xr:uid="{00000000-0005-0000-0000-00003C010000}"/>
    <cellStyle name="Обычный 6 2 3 5 2 2 2" xfId="693" xr:uid="{00000000-0005-0000-0000-00003D010000}"/>
    <cellStyle name="Обычный 6 2 3 5 2 3" xfId="522" xr:uid="{00000000-0005-0000-0000-00003E010000}"/>
    <cellStyle name="Обычный 6 2 3 5 3" xfId="177" xr:uid="{00000000-0005-0000-0000-00003F010000}"/>
    <cellStyle name="Обычный 6 2 3 5 3 2" xfId="348" xr:uid="{00000000-0005-0000-0000-000040010000}"/>
    <cellStyle name="Обычный 6 2 3 5 3 2 2" xfId="694" xr:uid="{00000000-0005-0000-0000-000041010000}"/>
    <cellStyle name="Обычный 6 2 3 5 3 3" xfId="523" xr:uid="{00000000-0005-0000-0000-000042010000}"/>
    <cellStyle name="Обычный 6 2 3 5 4" xfId="346" xr:uid="{00000000-0005-0000-0000-000043010000}"/>
    <cellStyle name="Обычный 6 2 3 5 4 2" xfId="692" xr:uid="{00000000-0005-0000-0000-000044010000}"/>
    <cellStyle name="Обычный 6 2 3 5 5" xfId="521" xr:uid="{00000000-0005-0000-0000-000045010000}"/>
    <cellStyle name="Обычный 6 2 3 6" xfId="178" xr:uid="{00000000-0005-0000-0000-000046010000}"/>
    <cellStyle name="Обычный 6 2 3 6 2" xfId="349" xr:uid="{00000000-0005-0000-0000-000047010000}"/>
    <cellStyle name="Обычный 6 2 3 6 2 2" xfId="695" xr:uid="{00000000-0005-0000-0000-000048010000}"/>
    <cellStyle name="Обычный 6 2 3 6 3" xfId="524" xr:uid="{00000000-0005-0000-0000-000049010000}"/>
    <cellStyle name="Обычный 6 2 3 7" xfId="179" xr:uid="{00000000-0005-0000-0000-00004A010000}"/>
    <cellStyle name="Обычный 6 2 3 7 2" xfId="350" xr:uid="{00000000-0005-0000-0000-00004B010000}"/>
    <cellStyle name="Обычный 6 2 3 7 2 2" xfId="696" xr:uid="{00000000-0005-0000-0000-00004C010000}"/>
    <cellStyle name="Обычный 6 2 3 7 3" xfId="525" xr:uid="{00000000-0005-0000-0000-00004D010000}"/>
    <cellStyle name="Обычный 6 2 3 8" xfId="180" xr:uid="{00000000-0005-0000-0000-00004E010000}"/>
    <cellStyle name="Обычный 6 2 3 8 2" xfId="351" xr:uid="{00000000-0005-0000-0000-00004F010000}"/>
    <cellStyle name="Обычный 6 2 3 8 2 2" xfId="697" xr:uid="{00000000-0005-0000-0000-000050010000}"/>
    <cellStyle name="Обычный 6 2 3 8 3" xfId="526" xr:uid="{00000000-0005-0000-0000-000051010000}"/>
    <cellStyle name="Обычный 6 2 3 9" xfId="278" xr:uid="{00000000-0005-0000-0000-000052010000}"/>
    <cellStyle name="Обычный 6 2 3 9 2" xfId="624" xr:uid="{00000000-0005-0000-0000-000053010000}"/>
    <cellStyle name="Обычный 6 2 4" xfId="121" xr:uid="{00000000-0005-0000-0000-000054010000}"/>
    <cellStyle name="Обычный 6 2 4 2" xfId="181" xr:uid="{00000000-0005-0000-0000-000055010000}"/>
    <cellStyle name="Обычный 6 2 4 2 2" xfId="182" xr:uid="{00000000-0005-0000-0000-000056010000}"/>
    <cellStyle name="Обычный 6 2 4 2 2 2" xfId="353" xr:uid="{00000000-0005-0000-0000-000057010000}"/>
    <cellStyle name="Обычный 6 2 4 2 2 2 2" xfId="699" xr:uid="{00000000-0005-0000-0000-000058010000}"/>
    <cellStyle name="Обычный 6 2 4 2 2 3" xfId="528" xr:uid="{00000000-0005-0000-0000-000059010000}"/>
    <cellStyle name="Обычный 6 2 4 2 3" xfId="183" xr:uid="{00000000-0005-0000-0000-00005A010000}"/>
    <cellStyle name="Обычный 6 2 4 2 3 2" xfId="354" xr:uid="{00000000-0005-0000-0000-00005B010000}"/>
    <cellStyle name="Обычный 6 2 4 2 3 2 2" xfId="700" xr:uid="{00000000-0005-0000-0000-00005C010000}"/>
    <cellStyle name="Обычный 6 2 4 2 3 3" xfId="529" xr:uid="{00000000-0005-0000-0000-00005D010000}"/>
    <cellStyle name="Обычный 6 2 4 2 4" xfId="352" xr:uid="{00000000-0005-0000-0000-00005E010000}"/>
    <cellStyle name="Обычный 6 2 4 2 4 2" xfId="698" xr:uid="{00000000-0005-0000-0000-00005F010000}"/>
    <cellStyle name="Обычный 6 2 4 2 5" xfId="527" xr:uid="{00000000-0005-0000-0000-000060010000}"/>
    <cellStyle name="Обычный 6 2 4 3" xfId="184" xr:uid="{00000000-0005-0000-0000-000061010000}"/>
    <cellStyle name="Обычный 6 2 4 3 2" xfId="355" xr:uid="{00000000-0005-0000-0000-000062010000}"/>
    <cellStyle name="Обычный 6 2 4 3 2 2" xfId="701" xr:uid="{00000000-0005-0000-0000-000063010000}"/>
    <cellStyle name="Обычный 6 2 4 3 3" xfId="530" xr:uid="{00000000-0005-0000-0000-000064010000}"/>
    <cellStyle name="Обычный 6 2 4 4" xfId="185" xr:uid="{00000000-0005-0000-0000-000065010000}"/>
    <cellStyle name="Обычный 6 2 4 4 2" xfId="356" xr:uid="{00000000-0005-0000-0000-000066010000}"/>
    <cellStyle name="Обычный 6 2 4 4 2 2" xfId="702" xr:uid="{00000000-0005-0000-0000-000067010000}"/>
    <cellStyle name="Обычный 6 2 4 4 3" xfId="531" xr:uid="{00000000-0005-0000-0000-000068010000}"/>
    <cellStyle name="Обычный 6 2 4 5" xfId="292" xr:uid="{00000000-0005-0000-0000-000069010000}"/>
    <cellStyle name="Обычный 6 2 4 5 2" xfId="638" xr:uid="{00000000-0005-0000-0000-00006A010000}"/>
    <cellStyle name="Обычный 6 2 4 6" xfId="467" xr:uid="{00000000-0005-0000-0000-00006B010000}"/>
    <cellStyle name="Обычный 6 2 5" xfId="114" xr:uid="{00000000-0005-0000-0000-00006C010000}"/>
    <cellStyle name="Обычный 6 2 5 2" xfId="186" xr:uid="{00000000-0005-0000-0000-00006D010000}"/>
    <cellStyle name="Обычный 6 2 5 2 2" xfId="187" xr:uid="{00000000-0005-0000-0000-00006E010000}"/>
    <cellStyle name="Обычный 6 2 5 2 2 2" xfId="358" xr:uid="{00000000-0005-0000-0000-00006F010000}"/>
    <cellStyle name="Обычный 6 2 5 2 2 2 2" xfId="704" xr:uid="{00000000-0005-0000-0000-000070010000}"/>
    <cellStyle name="Обычный 6 2 5 2 2 3" xfId="533" xr:uid="{00000000-0005-0000-0000-000071010000}"/>
    <cellStyle name="Обычный 6 2 5 2 3" xfId="188" xr:uid="{00000000-0005-0000-0000-000072010000}"/>
    <cellStyle name="Обычный 6 2 5 2 3 2" xfId="359" xr:uid="{00000000-0005-0000-0000-000073010000}"/>
    <cellStyle name="Обычный 6 2 5 2 3 2 2" xfId="705" xr:uid="{00000000-0005-0000-0000-000074010000}"/>
    <cellStyle name="Обычный 6 2 5 2 3 3" xfId="534" xr:uid="{00000000-0005-0000-0000-000075010000}"/>
    <cellStyle name="Обычный 6 2 5 2 4" xfId="357" xr:uid="{00000000-0005-0000-0000-000076010000}"/>
    <cellStyle name="Обычный 6 2 5 2 4 2" xfId="703" xr:uid="{00000000-0005-0000-0000-000077010000}"/>
    <cellStyle name="Обычный 6 2 5 2 5" xfId="532" xr:uid="{00000000-0005-0000-0000-000078010000}"/>
    <cellStyle name="Обычный 6 2 5 3" xfId="189" xr:uid="{00000000-0005-0000-0000-000079010000}"/>
    <cellStyle name="Обычный 6 2 5 3 2" xfId="360" xr:uid="{00000000-0005-0000-0000-00007A010000}"/>
    <cellStyle name="Обычный 6 2 5 3 2 2" xfId="706" xr:uid="{00000000-0005-0000-0000-00007B010000}"/>
    <cellStyle name="Обычный 6 2 5 3 3" xfId="535" xr:uid="{00000000-0005-0000-0000-00007C010000}"/>
    <cellStyle name="Обычный 6 2 5 4" xfId="190" xr:uid="{00000000-0005-0000-0000-00007D010000}"/>
    <cellStyle name="Обычный 6 2 5 4 2" xfId="361" xr:uid="{00000000-0005-0000-0000-00007E010000}"/>
    <cellStyle name="Обычный 6 2 5 4 2 2" xfId="707" xr:uid="{00000000-0005-0000-0000-00007F010000}"/>
    <cellStyle name="Обычный 6 2 5 4 3" xfId="536" xr:uid="{00000000-0005-0000-0000-000080010000}"/>
    <cellStyle name="Обычный 6 2 5 5" xfId="285" xr:uid="{00000000-0005-0000-0000-000081010000}"/>
    <cellStyle name="Обычный 6 2 5 5 2" xfId="631" xr:uid="{00000000-0005-0000-0000-000082010000}"/>
    <cellStyle name="Обычный 6 2 5 6" xfId="460" xr:uid="{00000000-0005-0000-0000-000083010000}"/>
    <cellStyle name="Обычный 6 2 6" xfId="191" xr:uid="{00000000-0005-0000-0000-000084010000}"/>
    <cellStyle name="Обычный 6 2 6 2" xfId="192" xr:uid="{00000000-0005-0000-0000-000085010000}"/>
    <cellStyle name="Обычный 6 2 6 2 2" xfId="363" xr:uid="{00000000-0005-0000-0000-000086010000}"/>
    <cellStyle name="Обычный 6 2 6 2 2 2" xfId="709" xr:uid="{00000000-0005-0000-0000-000087010000}"/>
    <cellStyle name="Обычный 6 2 6 2 3" xfId="538" xr:uid="{00000000-0005-0000-0000-000088010000}"/>
    <cellStyle name="Обычный 6 2 6 3" xfId="193" xr:uid="{00000000-0005-0000-0000-000089010000}"/>
    <cellStyle name="Обычный 6 2 6 3 2" xfId="364" xr:uid="{00000000-0005-0000-0000-00008A010000}"/>
    <cellStyle name="Обычный 6 2 6 3 2 2" xfId="710" xr:uid="{00000000-0005-0000-0000-00008B010000}"/>
    <cellStyle name="Обычный 6 2 6 3 3" xfId="539" xr:uid="{00000000-0005-0000-0000-00008C010000}"/>
    <cellStyle name="Обычный 6 2 6 4" xfId="362" xr:uid="{00000000-0005-0000-0000-00008D010000}"/>
    <cellStyle name="Обычный 6 2 6 4 2" xfId="708" xr:uid="{00000000-0005-0000-0000-00008E010000}"/>
    <cellStyle name="Обычный 6 2 6 5" xfId="537" xr:uid="{00000000-0005-0000-0000-00008F010000}"/>
    <cellStyle name="Обычный 6 2 7" xfId="194" xr:uid="{00000000-0005-0000-0000-000090010000}"/>
    <cellStyle name="Обычный 6 2 7 2" xfId="365" xr:uid="{00000000-0005-0000-0000-000091010000}"/>
    <cellStyle name="Обычный 6 2 7 2 2" xfId="711" xr:uid="{00000000-0005-0000-0000-000092010000}"/>
    <cellStyle name="Обычный 6 2 7 3" xfId="540" xr:uid="{00000000-0005-0000-0000-000093010000}"/>
    <cellStyle name="Обычный 6 2 8" xfId="195" xr:uid="{00000000-0005-0000-0000-000094010000}"/>
    <cellStyle name="Обычный 6 2 8 2" xfId="366" xr:uid="{00000000-0005-0000-0000-000095010000}"/>
    <cellStyle name="Обычный 6 2 8 2 2" xfId="712" xr:uid="{00000000-0005-0000-0000-000096010000}"/>
    <cellStyle name="Обычный 6 2 8 3" xfId="541" xr:uid="{00000000-0005-0000-0000-000097010000}"/>
    <cellStyle name="Обычный 6 2 9" xfId="196" xr:uid="{00000000-0005-0000-0000-000098010000}"/>
    <cellStyle name="Обычный 6 2 9 2" xfId="367" xr:uid="{00000000-0005-0000-0000-000099010000}"/>
    <cellStyle name="Обычный 6 2 9 2 2" xfId="713" xr:uid="{00000000-0005-0000-0000-00009A010000}"/>
    <cellStyle name="Обычный 6 2 9 3" xfId="542" xr:uid="{00000000-0005-0000-0000-00009B010000}"/>
    <cellStyle name="Обычный 6 3" xfId="118" xr:uid="{00000000-0005-0000-0000-00009C010000}"/>
    <cellStyle name="Обычный 6 3 2" xfId="197" xr:uid="{00000000-0005-0000-0000-00009D010000}"/>
    <cellStyle name="Обычный 6 3 2 2" xfId="198" xr:uid="{00000000-0005-0000-0000-00009E010000}"/>
    <cellStyle name="Обычный 6 3 2 2 2" xfId="369" xr:uid="{00000000-0005-0000-0000-00009F010000}"/>
    <cellStyle name="Обычный 6 3 2 2 2 2" xfId="715" xr:uid="{00000000-0005-0000-0000-0000A0010000}"/>
    <cellStyle name="Обычный 6 3 2 2 3" xfId="544" xr:uid="{00000000-0005-0000-0000-0000A1010000}"/>
    <cellStyle name="Обычный 6 3 2 3" xfId="199" xr:uid="{00000000-0005-0000-0000-0000A2010000}"/>
    <cellStyle name="Обычный 6 3 2 3 2" xfId="370" xr:uid="{00000000-0005-0000-0000-0000A3010000}"/>
    <cellStyle name="Обычный 6 3 2 3 2 2" xfId="716" xr:uid="{00000000-0005-0000-0000-0000A4010000}"/>
    <cellStyle name="Обычный 6 3 2 3 3" xfId="545" xr:uid="{00000000-0005-0000-0000-0000A5010000}"/>
    <cellStyle name="Обычный 6 3 2 4" xfId="368" xr:uid="{00000000-0005-0000-0000-0000A6010000}"/>
    <cellStyle name="Обычный 6 3 2 4 2" xfId="714" xr:uid="{00000000-0005-0000-0000-0000A7010000}"/>
    <cellStyle name="Обычный 6 3 2 5" xfId="543" xr:uid="{00000000-0005-0000-0000-0000A8010000}"/>
    <cellStyle name="Обычный 6 3 3" xfId="200" xr:uid="{00000000-0005-0000-0000-0000A9010000}"/>
    <cellStyle name="Обычный 6 3 3 2" xfId="371" xr:uid="{00000000-0005-0000-0000-0000AA010000}"/>
    <cellStyle name="Обычный 6 3 3 2 2" xfId="717" xr:uid="{00000000-0005-0000-0000-0000AB010000}"/>
    <cellStyle name="Обычный 6 3 3 3" xfId="546" xr:uid="{00000000-0005-0000-0000-0000AC010000}"/>
    <cellStyle name="Обычный 6 3 4" xfId="201" xr:uid="{00000000-0005-0000-0000-0000AD010000}"/>
    <cellStyle name="Обычный 6 3 4 2" xfId="372" xr:uid="{00000000-0005-0000-0000-0000AE010000}"/>
    <cellStyle name="Обычный 6 3 4 2 2" xfId="718" xr:uid="{00000000-0005-0000-0000-0000AF010000}"/>
    <cellStyle name="Обычный 6 3 4 3" xfId="547" xr:uid="{00000000-0005-0000-0000-0000B0010000}"/>
    <cellStyle name="Обычный 6 3 5" xfId="289" xr:uid="{00000000-0005-0000-0000-0000B1010000}"/>
    <cellStyle name="Обычный 6 3 5 2" xfId="635" xr:uid="{00000000-0005-0000-0000-0000B2010000}"/>
    <cellStyle name="Обычный 6 3 6" xfId="464" xr:uid="{00000000-0005-0000-0000-0000B3010000}"/>
    <cellStyle name="Обычный 6 4" xfId="111" xr:uid="{00000000-0005-0000-0000-0000B4010000}"/>
    <cellStyle name="Обычный 6 4 2" xfId="202" xr:uid="{00000000-0005-0000-0000-0000B5010000}"/>
    <cellStyle name="Обычный 6 4 2 2" xfId="203" xr:uid="{00000000-0005-0000-0000-0000B6010000}"/>
    <cellStyle name="Обычный 6 4 2 2 2" xfId="374" xr:uid="{00000000-0005-0000-0000-0000B7010000}"/>
    <cellStyle name="Обычный 6 4 2 2 2 2" xfId="720" xr:uid="{00000000-0005-0000-0000-0000B8010000}"/>
    <cellStyle name="Обычный 6 4 2 2 3" xfId="549" xr:uid="{00000000-0005-0000-0000-0000B9010000}"/>
    <cellStyle name="Обычный 6 4 2 3" xfId="204" xr:uid="{00000000-0005-0000-0000-0000BA010000}"/>
    <cellStyle name="Обычный 6 4 2 3 2" xfId="375" xr:uid="{00000000-0005-0000-0000-0000BB010000}"/>
    <cellStyle name="Обычный 6 4 2 3 2 2" xfId="721" xr:uid="{00000000-0005-0000-0000-0000BC010000}"/>
    <cellStyle name="Обычный 6 4 2 3 3" xfId="550" xr:uid="{00000000-0005-0000-0000-0000BD010000}"/>
    <cellStyle name="Обычный 6 4 2 4" xfId="373" xr:uid="{00000000-0005-0000-0000-0000BE010000}"/>
    <cellStyle name="Обычный 6 4 2 4 2" xfId="719" xr:uid="{00000000-0005-0000-0000-0000BF010000}"/>
    <cellStyle name="Обычный 6 4 2 5" xfId="548" xr:uid="{00000000-0005-0000-0000-0000C0010000}"/>
    <cellStyle name="Обычный 6 4 3" xfId="205" xr:uid="{00000000-0005-0000-0000-0000C1010000}"/>
    <cellStyle name="Обычный 6 4 3 2" xfId="376" xr:uid="{00000000-0005-0000-0000-0000C2010000}"/>
    <cellStyle name="Обычный 6 4 3 2 2" xfId="722" xr:uid="{00000000-0005-0000-0000-0000C3010000}"/>
    <cellStyle name="Обычный 6 4 3 3" xfId="551" xr:uid="{00000000-0005-0000-0000-0000C4010000}"/>
    <cellStyle name="Обычный 6 4 4" xfId="206" xr:uid="{00000000-0005-0000-0000-0000C5010000}"/>
    <cellStyle name="Обычный 6 4 4 2" xfId="377" xr:uid="{00000000-0005-0000-0000-0000C6010000}"/>
    <cellStyle name="Обычный 6 4 4 2 2" xfId="723" xr:uid="{00000000-0005-0000-0000-0000C7010000}"/>
    <cellStyle name="Обычный 6 4 4 3" xfId="552" xr:uid="{00000000-0005-0000-0000-0000C8010000}"/>
    <cellStyle name="Обычный 6 4 5" xfId="282" xr:uid="{00000000-0005-0000-0000-0000C9010000}"/>
    <cellStyle name="Обычный 6 4 5 2" xfId="628" xr:uid="{00000000-0005-0000-0000-0000CA010000}"/>
    <cellStyle name="Обычный 6 4 6" xfId="457" xr:uid="{00000000-0005-0000-0000-0000CB010000}"/>
    <cellStyle name="Обычный 6 5" xfId="207" xr:uid="{00000000-0005-0000-0000-0000CC010000}"/>
    <cellStyle name="Обычный 6 5 2" xfId="208" xr:uid="{00000000-0005-0000-0000-0000CD010000}"/>
    <cellStyle name="Обычный 6 5 2 2" xfId="379" xr:uid="{00000000-0005-0000-0000-0000CE010000}"/>
    <cellStyle name="Обычный 6 5 2 2 2" xfId="725" xr:uid="{00000000-0005-0000-0000-0000CF010000}"/>
    <cellStyle name="Обычный 6 5 2 3" xfId="554" xr:uid="{00000000-0005-0000-0000-0000D0010000}"/>
    <cellStyle name="Обычный 6 5 3" xfId="209" xr:uid="{00000000-0005-0000-0000-0000D1010000}"/>
    <cellStyle name="Обычный 6 5 3 2" xfId="380" xr:uid="{00000000-0005-0000-0000-0000D2010000}"/>
    <cellStyle name="Обычный 6 5 3 2 2" xfId="726" xr:uid="{00000000-0005-0000-0000-0000D3010000}"/>
    <cellStyle name="Обычный 6 5 3 3" xfId="555" xr:uid="{00000000-0005-0000-0000-0000D4010000}"/>
    <cellStyle name="Обычный 6 5 4" xfId="378" xr:uid="{00000000-0005-0000-0000-0000D5010000}"/>
    <cellStyle name="Обычный 6 5 4 2" xfId="724" xr:uid="{00000000-0005-0000-0000-0000D6010000}"/>
    <cellStyle name="Обычный 6 5 5" xfId="553" xr:uid="{00000000-0005-0000-0000-0000D7010000}"/>
    <cellStyle name="Обычный 6 6" xfId="210" xr:uid="{00000000-0005-0000-0000-0000D8010000}"/>
    <cellStyle name="Обычный 6 6 2" xfId="381" xr:uid="{00000000-0005-0000-0000-0000D9010000}"/>
    <cellStyle name="Обычный 6 6 2 2" xfId="727" xr:uid="{00000000-0005-0000-0000-0000DA010000}"/>
    <cellStyle name="Обычный 6 6 3" xfId="556" xr:uid="{00000000-0005-0000-0000-0000DB010000}"/>
    <cellStyle name="Обычный 6 7" xfId="211" xr:uid="{00000000-0005-0000-0000-0000DC010000}"/>
    <cellStyle name="Обычный 6 7 2" xfId="382" xr:uid="{00000000-0005-0000-0000-0000DD010000}"/>
    <cellStyle name="Обычный 6 7 2 2" xfId="728" xr:uid="{00000000-0005-0000-0000-0000DE010000}"/>
    <cellStyle name="Обычный 6 7 3" xfId="557" xr:uid="{00000000-0005-0000-0000-0000DF010000}"/>
    <cellStyle name="Обычный 6 8" xfId="212" xr:uid="{00000000-0005-0000-0000-0000E0010000}"/>
    <cellStyle name="Обычный 6 8 2" xfId="383" xr:uid="{00000000-0005-0000-0000-0000E1010000}"/>
    <cellStyle name="Обычный 6 8 2 2" xfId="729" xr:uid="{00000000-0005-0000-0000-0000E2010000}"/>
    <cellStyle name="Обычный 6 8 3" xfId="558" xr:uid="{00000000-0005-0000-0000-0000E3010000}"/>
    <cellStyle name="Обычный 6 9" xfId="272" xr:uid="{00000000-0005-0000-0000-0000E4010000}"/>
    <cellStyle name="Обычный 6 9 2" xfId="618" xr:uid="{00000000-0005-0000-0000-0000E5010000}"/>
    <cellStyle name="Обычный 7" xfId="55" xr:uid="{00000000-0005-0000-0000-0000E6010000}"/>
    <cellStyle name="Обычный 7 2" xfId="59" xr:uid="{00000000-0005-0000-0000-0000E7010000}"/>
    <cellStyle name="Обычный 7 2 2" xfId="123" xr:uid="{00000000-0005-0000-0000-0000E8010000}"/>
    <cellStyle name="Обычный 7 2 2 2" xfId="213" xr:uid="{00000000-0005-0000-0000-0000E9010000}"/>
    <cellStyle name="Обычный 7 2 2 2 2" xfId="214" xr:uid="{00000000-0005-0000-0000-0000EA010000}"/>
    <cellStyle name="Обычный 7 2 2 2 2 2" xfId="385" xr:uid="{00000000-0005-0000-0000-0000EB010000}"/>
    <cellStyle name="Обычный 7 2 2 2 2 2 2" xfId="731" xr:uid="{00000000-0005-0000-0000-0000EC010000}"/>
    <cellStyle name="Обычный 7 2 2 2 2 3" xfId="560" xr:uid="{00000000-0005-0000-0000-0000ED010000}"/>
    <cellStyle name="Обычный 7 2 2 2 3" xfId="215" xr:uid="{00000000-0005-0000-0000-0000EE010000}"/>
    <cellStyle name="Обычный 7 2 2 2 3 2" xfId="386" xr:uid="{00000000-0005-0000-0000-0000EF010000}"/>
    <cellStyle name="Обычный 7 2 2 2 3 2 2" xfId="732" xr:uid="{00000000-0005-0000-0000-0000F0010000}"/>
    <cellStyle name="Обычный 7 2 2 2 3 3" xfId="561" xr:uid="{00000000-0005-0000-0000-0000F1010000}"/>
    <cellStyle name="Обычный 7 2 2 2 4" xfId="384" xr:uid="{00000000-0005-0000-0000-0000F2010000}"/>
    <cellStyle name="Обычный 7 2 2 2 4 2" xfId="730" xr:uid="{00000000-0005-0000-0000-0000F3010000}"/>
    <cellStyle name="Обычный 7 2 2 2 5" xfId="559" xr:uid="{00000000-0005-0000-0000-0000F4010000}"/>
    <cellStyle name="Обычный 7 2 2 3" xfId="216" xr:uid="{00000000-0005-0000-0000-0000F5010000}"/>
    <cellStyle name="Обычный 7 2 2 3 2" xfId="387" xr:uid="{00000000-0005-0000-0000-0000F6010000}"/>
    <cellStyle name="Обычный 7 2 2 3 2 2" xfId="733" xr:uid="{00000000-0005-0000-0000-0000F7010000}"/>
    <cellStyle name="Обычный 7 2 2 3 3" xfId="562" xr:uid="{00000000-0005-0000-0000-0000F8010000}"/>
    <cellStyle name="Обычный 7 2 2 4" xfId="217" xr:uid="{00000000-0005-0000-0000-0000F9010000}"/>
    <cellStyle name="Обычный 7 2 2 4 2" xfId="388" xr:uid="{00000000-0005-0000-0000-0000FA010000}"/>
    <cellStyle name="Обычный 7 2 2 4 2 2" xfId="734" xr:uid="{00000000-0005-0000-0000-0000FB010000}"/>
    <cellStyle name="Обычный 7 2 2 4 3" xfId="563" xr:uid="{00000000-0005-0000-0000-0000FC010000}"/>
    <cellStyle name="Обычный 7 2 2 5" xfId="294" xr:uid="{00000000-0005-0000-0000-0000FD010000}"/>
    <cellStyle name="Обычный 7 2 2 5 2" xfId="640" xr:uid="{00000000-0005-0000-0000-0000FE010000}"/>
    <cellStyle name="Обычный 7 2 2 6" xfId="469" xr:uid="{00000000-0005-0000-0000-0000FF010000}"/>
    <cellStyle name="Обычный 7 2 3" xfId="116" xr:uid="{00000000-0005-0000-0000-000000020000}"/>
    <cellStyle name="Обычный 7 2 3 2" xfId="218" xr:uid="{00000000-0005-0000-0000-000001020000}"/>
    <cellStyle name="Обычный 7 2 3 2 2" xfId="219" xr:uid="{00000000-0005-0000-0000-000002020000}"/>
    <cellStyle name="Обычный 7 2 3 2 2 2" xfId="390" xr:uid="{00000000-0005-0000-0000-000003020000}"/>
    <cellStyle name="Обычный 7 2 3 2 2 2 2" xfId="736" xr:uid="{00000000-0005-0000-0000-000004020000}"/>
    <cellStyle name="Обычный 7 2 3 2 2 3" xfId="565" xr:uid="{00000000-0005-0000-0000-000005020000}"/>
    <cellStyle name="Обычный 7 2 3 2 3" xfId="220" xr:uid="{00000000-0005-0000-0000-000006020000}"/>
    <cellStyle name="Обычный 7 2 3 2 3 2" xfId="391" xr:uid="{00000000-0005-0000-0000-000007020000}"/>
    <cellStyle name="Обычный 7 2 3 2 3 2 2" xfId="737" xr:uid="{00000000-0005-0000-0000-000008020000}"/>
    <cellStyle name="Обычный 7 2 3 2 3 3" xfId="566" xr:uid="{00000000-0005-0000-0000-000009020000}"/>
    <cellStyle name="Обычный 7 2 3 2 4" xfId="389" xr:uid="{00000000-0005-0000-0000-00000A020000}"/>
    <cellStyle name="Обычный 7 2 3 2 4 2" xfId="735" xr:uid="{00000000-0005-0000-0000-00000B020000}"/>
    <cellStyle name="Обычный 7 2 3 2 5" xfId="564" xr:uid="{00000000-0005-0000-0000-00000C020000}"/>
    <cellStyle name="Обычный 7 2 3 3" xfId="221" xr:uid="{00000000-0005-0000-0000-00000D020000}"/>
    <cellStyle name="Обычный 7 2 3 3 2" xfId="392" xr:uid="{00000000-0005-0000-0000-00000E020000}"/>
    <cellStyle name="Обычный 7 2 3 3 2 2" xfId="738" xr:uid="{00000000-0005-0000-0000-00000F020000}"/>
    <cellStyle name="Обычный 7 2 3 3 3" xfId="567" xr:uid="{00000000-0005-0000-0000-000010020000}"/>
    <cellStyle name="Обычный 7 2 3 4" xfId="222" xr:uid="{00000000-0005-0000-0000-000011020000}"/>
    <cellStyle name="Обычный 7 2 3 4 2" xfId="393" xr:uid="{00000000-0005-0000-0000-000012020000}"/>
    <cellStyle name="Обычный 7 2 3 4 2 2" xfId="739" xr:uid="{00000000-0005-0000-0000-000013020000}"/>
    <cellStyle name="Обычный 7 2 3 4 3" xfId="568" xr:uid="{00000000-0005-0000-0000-000014020000}"/>
    <cellStyle name="Обычный 7 2 3 5" xfId="287" xr:uid="{00000000-0005-0000-0000-000015020000}"/>
    <cellStyle name="Обычный 7 2 3 5 2" xfId="633" xr:uid="{00000000-0005-0000-0000-000016020000}"/>
    <cellStyle name="Обычный 7 2 3 6" xfId="462" xr:uid="{00000000-0005-0000-0000-000017020000}"/>
    <cellStyle name="Обычный 7 2 4" xfId="223" xr:uid="{00000000-0005-0000-0000-000018020000}"/>
    <cellStyle name="Обычный 7 2 4 2" xfId="224" xr:uid="{00000000-0005-0000-0000-000019020000}"/>
    <cellStyle name="Обычный 7 2 4 2 2" xfId="395" xr:uid="{00000000-0005-0000-0000-00001A020000}"/>
    <cellStyle name="Обычный 7 2 4 2 2 2" xfId="741" xr:uid="{00000000-0005-0000-0000-00001B020000}"/>
    <cellStyle name="Обычный 7 2 4 2 3" xfId="570" xr:uid="{00000000-0005-0000-0000-00001C020000}"/>
    <cellStyle name="Обычный 7 2 4 3" xfId="225" xr:uid="{00000000-0005-0000-0000-00001D020000}"/>
    <cellStyle name="Обычный 7 2 4 3 2" xfId="396" xr:uid="{00000000-0005-0000-0000-00001E020000}"/>
    <cellStyle name="Обычный 7 2 4 3 2 2" xfId="742" xr:uid="{00000000-0005-0000-0000-00001F020000}"/>
    <cellStyle name="Обычный 7 2 4 3 3" xfId="571" xr:uid="{00000000-0005-0000-0000-000020020000}"/>
    <cellStyle name="Обычный 7 2 4 4" xfId="394" xr:uid="{00000000-0005-0000-0000-000021020000}"/>
    <cellStyle name="Обычный 7 2 4 4 2" xfId="740" xr:uid="{00000000-0005-0000-0000-000022020000}"/>
    <cellStyle name="Обычный 7 2 4 5" xfId="569" xr:uid="{00000000-0005-0000-0000-000023020000}"/>
    <cellStyle name="Обычный 7 2 5" xfId="226" xr:uid="{00000000-0005-0000-0000-000024020000}"/>
    <cellStyle name="Обычный 7 2 5 2" xfId="397" xr:uid="{00000000-0005-0000-0000-000025020000}"/>
    <cellStyle name="Обычный 7 2 5 2 2" xfId="743" xr:uid="{00000000-0005-0000-0000-000026020000}"/>
    <cellStyle name="Обычный 7 2 5 3" xfId="572" xr:uid="{00000000-0005-0000-0000-000027020000}"/>
    <cellStyle name="Обычный 7 2 6" xfId="227" xr:uid="{00000000-0005-0000-0000-000028020000}"/>
    <cellStyle name="Обычный 7 2 6 2" xfId="398" xr:uid="{00000000-0005-0000-0000-000029020000}"/>
    <cellStyle name="Обычный 7 2 6 2 2" xfId="744" xr:uid="{00000000-0005-0000-0000-00002A020000}"/>
    <cellStyle name="Обычный 7 2 6 3" xfId="573" xr:uid="{00000000-0005-0000-0000-00002B020000}"/>
    <cellStyle name="Обычный 7 2 7" xfId="228" xr:uid="{00000000-0005-0000-0000-00002C020000}"/>
    <cellStyle name="Обычный 7 2 7 2" xfId="399" xr:uid="{00000000-0005-0000-0000-00002D020000}"/>
    <cellStyle name="Обычный 7 2 7 2 2" xfId="745" xr:uid="{00000000-0005-0000-0000-00002E020000}"/>
    <cellStyle name="Обычный 7 2 7 3" xfId="574" xr:uid="{00000000-0005-0000-0000-00002F020000}"/>
    <cellStyle name="Обычный 7 2 8" xfId="277" xr:uid="{00000000-0005-0000-0000-000030020000}"/>
    <cellStyle name="Обычный 7 2 8 2" xfId="623" xr:uid="{00000000-0005-0000-0000-000031020000}"/>
    <cellStyle name="Обычный 7 2 9" xfId="452" xr:uid="{00000000-0005-0000-0000-000032020000}"/>
    <cellStyle name="Обычный 7 3" xfId="443" xr:uid="{00000000-0005-0000-0000-000033020000}"/>
    <cellStyle name="Обычный 8" xfId="58" xr:uid="{00000000-0005-0000-0000-000034020000}"/>
    <cellStyle name="Обычный 9" xfId="107" xr:uid="{00000000-0005-0000-0000-000035020000}"/>
    <cellStyle name="Обычный 9 2" xfId="125" xr:uid="{00000000-0005-0000-0000-000036020000}"/>
    <cellStyle name="Обычный 9 2 2" xfId="229" xr:uid="{00000000-0005-0000-0000-000037020000}"/>
    <cellStyle name="Обычный 9 2 2 2" xfId="230" xr:uid="{00000000-0005-0000-0000-000038020000}"/>
    <cellStyle name="Обычный 9 2 2 2 2" xfId="401" xr:uid="{00000000-0005-0000-0000-000039020000}"/>
    <cellStyle name="Обычный 9 2 2 2 2 2" xfId="747" xr:uid="{00000000-0005-0000-0000-00003A020000}"/>
    <cellStyle name="Обычный 9 2 2 2 3" xfId="576" xr:uid="{00000000-0005-0000-0000-00003B020000}"/>
    <cellStyle name="Обычный 9 2 2 3" xfId="231" xr:uid="{00000000-0005-0000-0000-00003C020000}"/>
    <cellStyle name="Обычный 9 2 2 3 2" xfId="402" xr:uid="{00000000-0005-0000-0000-00003D020000}"/>
    <cellStyle name="Обычный 9 2 2 3 2 2" xfId="748" xr:uid="{00000000-0005-0000-0000-00003E020000}"/>
    <cellStyle name="Обычный 9 2 2 3 3" xfId="577" xr:uid="{00000000-0005-0000-0000-00003F020000}"/>
    <cellStyle name="Обычный 9 2 2 4" xfId="232" xr:uid="{00000000-0005-0000-0000-000040020000}"/>
    <cellStyle name="Обычный 9 2 2 4 2" xfId="403" xr:uid="{00000000-0005-0000-0000-000041020000}"/>
    <cellStyle name="Обычный 9 2 2 4 2 2" xfId="749" xr:uid="{00000000-0005-0000-0000-000042020000}"/>
    <cellStyle name="Обычный 9 2 2 4 3" xfId="578" xr:uid="{00000000-0005-0000-0000-000043020000}"/>
    <cellStyle name="Обычный 9 2 2 5" xfId="400" xr:uid="{00000000-0005-0000-0000-000044020000}"/>
    <cellStyle name="Обычный 9 2 2 5 2" xfId="746" xr:uid="{00000000-0005-0000-0000-000045020000}"/>
    <cellStyle name="Обычный 9 2 2 6" xfId="575" xr:uid="{00000000-0005-0000-0000-000046020000}"/>
    <cellStyle name="Обычный 9 2 3" xfId="233" xr:uid="{00000000-0005-0000-0000-000047020000}"/>
    <cellStyle name="Обычный 9 2 3 2" xfId="404" xr:uid="{00000000-0005-0000-0000-000048020000}"/>
    <cellStyle name="Обычный 9 2 3 2 2" xfId="750" xr:uid="{00000000-0005-0000-0000-000049020000}"/>
    <cellStyle name="Обычный 9 2 3 3" xfId="579" xr:uid="{00000000-0005-0000-0000-00004A020000}"/>
    <cellStyle name="Обычный 9 2 4" xfId="234" xr:uid="{00000000-0005-0000-0000-00004B020000}"/>
    <cellStyle name="Обычный 9 2 4 2" xfId="405" xr:uid="{00000000-0005-0000-0000-00004C020000}"/>
    <cellStyle name="Обычный 9 2 4 2 2" xfId="751" xr:uid="{00000000-0005-0000-0000-00004D020000}"/>
    <cellStyle name="Обычный 9 2 4 3" xfId="580" xr:uid="{00000000-0005-0000-0000-00004E020000}"/>
    <cellStyle name="Обычный 9 2 5" xfId="296" xr:uid="{00000000-0005-0000-0000-00004F020000}"/>
    <cellStyle name="Обычный 9 2 5 2" xfId="642" xr:uid="{00000000-0005-0000-0000-000050020000}"/>
    <cellStyle name="Обычный 9 2 6" xfId="471" xr:uid="{00000000-0005-0000-0000-000051020000}"/>
    <cellStyle name="Обычный 9 3" xfId="130" xr:uid="{00000000-0005-0000-0000-000052020000}"/>
    <cellStyle name="Обычный 9 3 2" xfId="235" xr:uid="{00000000-0005-0000-0000-000053020000}"/>
    <cellStyle name="Обычный 9 3 2 2" xfId="406" xr:uid="{00000000-0005-0000-0000-000054020000}"/>
    <cellStyle name="Обычный 9 3 2 2 2" xfId="752" xr:uid="{00000000-0005-0000-0000-000055020000}"/>
    <cellStyle name="Обычный 9 3 2 3" xfId="581" xr:uid="{00000000-0005-0000-0000-000056020000}"/>
    <cellStyle name="Обычный 9 3 3" xfId="236" xr:uid="{00000000-0005-0000-0000-000057020000}"/>
    <cellStyle name="Обычный 9 3 3 2" xfId="407" xr:uid="{00000000-0005-0000-0000-000058020000}"/>
    <cellStyle name="Обычный 9 3 3 2 2" xfId="753" xr:uid="{00000000-0005-0000-0000-000059020000}"/>
    <cellStyle name="Обычный 9 3 3 3" xfId="582" xr:uid="{00000000-0005-0000-0000-00005A020000}"/>
    <cellStyle name="Обычный 9 3 4" xfId="237" xr:uid="{00000000-0005-0000-0000-00005B020000}"/>
    <cellStyle name="Обычный 9 3 4 2" xfId="408" xr:uid="{00000000-0005-0000-0000-00005C020000}"/>
    <cellStyle name="Обычный 9 3 4 2 2" xfId="754" xr:uid="{00000000-0005-0000-0000-00005D020000}"/>
    <cellStyle name="Обычный 9 3 4 3" xfId="583" xr:uid="{00000000-0005-0000-0000-00005E020000}"/>
    <cellStyle name="Обычный 9 3 5" xfId="301" xr:uid="{00000000-0005-0000-0000-00005F020000}"/>
    <cellStyle name="Обычный 9 3 5 2" xfId="647" xr:uid="{00000000-0005-0000-0000-000060020000}"/>
    <cellStyle name="Обычный 9 3 6" xfId="476" xr:uid="{00000000-0005-0000-0000-000061020000}"/>
    <cellStyle name="Обычный 9 4" xfId="238" xr:uid="{00000000-0005-0000-0000-000062020000}"/>
    <cellStyle name="Обычный 9 4 2" xfId="409" xr:uid="{00000000-0005-0000-0000-000063020000}"/>
    <cellStyle name="Обычный 9 4 2 2" xfId="755" xr:uid="{00000000-0005-0000-0000-000064020000}"/>
    <cellStyle name="Обычный 9 4 3" xfId="584" xr:uid="{00000000-0005-0000-0000-000065020000}"/>
    <cellStyle name="Обычный 9 5" xfId="239" xr:uid="{00000000-0005-0000-0000-000066020000}"/>
    <cellStyle name="Обычный 9 5 2" xfId="410" xr:uid="{00000000-0005-0000-0000-000067020000}"/>
    <cellStyle name="Обычный 9 5 2 2" xfId="756" xr:uid="{00000000-0005-0000-0000-000068020000}"/>
    <cellStyle name="Обычный 9 5 3" xfId="585" xr:uid="{00000000-0005-0000-0000-000069020000}"/>
    <cellStyle name="Обычный 9 6" xfId="279" xr:uid="{00000000-0005-0000-0000-00006A020000}"/>
    <cellStyle name="Обычный 9 6 2" xfId="625" xr:uid="{00000000-0005-0000-0000-00006B020000}"/>
    <cellStyle name="Обычный 9 7" xfId="454" xr:uid="{00000000-0005-0000-0000-00006C020000}"/>
    <cellStyle name="Обычный_Форматы по компаниям_last" xfId="46" xr:uid="{00000000-0005-0000-0000-00006D020000}"/>
    <cellStyle name="Плохой" xfId="38" builtinId="27" customBuiltin="1"/>
    <cellStyle name="Плохой 2" xfId="96" xr:uid="{00000000-0005-0000-0000-00006F020000}"/>
    <cellStyle name="Пояснение" xfId="39" builtinId="53" customBuiltin="1"/>
    <cellStyle name="Пояснение 2" xfId="97" xr:uid="{00000000-0005-0000-0000-000071020000}"/>
    <cellStyle name="Примечание" xfId="40" builtinId="10" customBuiltin="1"/>
    <cellStyle name="Примечание 2" xfId="98" xr:uid="{00000000-0005-0000-0000-000073020000}"/>
    <cellStyle name="Процентный 2" xfId="104" xr:uid="{00000000-0005-0000-0000-000074020000}"/>
    <cellStyle name="Процентный 3" xfId="105" xr:uid="{00000000-0005-0000-0000-000075020000}"/>
    <cellStyle name="Связанная ячейка" xfId="41" builtinId="24" customBuiltin="1"/>
    <cellStyle name="Связанная ячейка 2" xfId="99" xr:uid="{00000000-0005-0000-0000-000077020000}"/>
    <cellStyle name="Стиль 1" xfId="106" xr:uid="{00000000-0005-0000-0000-000078020000}"/>
    <cellStyle name="Текст предупреждения" xfId="42" builtinId="11" customBuiltin="1"/>
    <cellStyle name="Текст предупреждения 2" xfId="100" xr:uid="{00000000-0005-0000-0000-00007A020000}"/>
    <cellStyle name="Финансовый 2" xfId="50" xr:uid="{00000000-0005-0000-0000-00007B020000}"/>
    <cellStyle name="Финансовый 2 2" xfId="119" xr:uid="{00000000-0005-0000-0000-00007C020000}"/>
    <cellStyle name="Финансовый 2 2 2" xfId="240" xr:uid="{00000000-0005-0000-0000-00007D020000}"/>
    <cellStyle name="Финансовый 2 2 2 2" xfId="241" xr:uid="{00000000-0005-0000-0000-00007E020000}"/>
    <cellStyle name="Финансовый 2 2 2 2 2" xfId="51" xr:uid="{00000000-0005-0000-0000-00007F020000}"/>
    <cellStyle name="Финансовый 2 2 2 2 3" xfId="412" xr:uid="{00000000-0005-0000-0000-000080020000}"/>
    <cellStyle name="Финансовый 2 2 2 2 3 2" xfId="758" xr:uid="{00000000-0005-0000-0000-000081020000}"/>
    <cellStyle name="Финансовый 2 2 2 2 4" xfId="587" xr:uid="{00000000-0005-0000-0000-000082020000}"/>
    <cellStyle name="Финансовый 2 2 2 3" xfId="242" xr:uid="{00000000-0005-0000-0000-000083020000}"/>
    <cellStyle name="Финансовый 2 2 2 3 2" xfId="413" xr:uid="{00000000-0005-0000-0000-000084020000}"/>
    <cellStyle name="Финансовый 2 2 2 3 2 2" xfId="759" xr:uid="{00000000-0005-0000-0000-000085020000}"/>
    <cellStyle name="Финансовый 2 2 2 3 3" xfId="588" xr:uid="{00000000-0005-0000-0000-000086020000}"/>
    <cellStyle name="Финансовый 2 2 2 4" xfId="411" xr:uid="{00000000-0005-0000-0000-000087020000}"/>
    <cellStyle name="Финансовый 2 2 2 4 2" xfId="757" xr:uid="{00000000-0005-0000-0000-000088020000}"/>
    <cellStyle name="Финансовый 2 2 2 5" xfId="586" xr:uid="{00000000-0005-0000-0000-000089020000}"/>
    <cellStyle name="Финансовый 2 2 3" xfId="243" xr:uid="{00000000-0005-0000-0000-00008A020000}"/>
    <cellStyle name="Финансовый 2 2 3 2" xfId="414" xr:uid="{00000000-0005-0000-0000-00008B020000}"/>
    <cellStyle name="Финансовый 2 2 3 2 2" xfId="760" xr:uid="{00000000-0005-0000-0000-00008C020000}"/>
    <cellStyle name="Финансовый 2 2 3 3" xfId="589" xr:uid="{00000000-0005-0000-0000-00008D020000}"/>
    <cellStyle name="Финансовый 2 2 4" xfId="244" xr:uid="{00000000-0005-0000-0000-00008E020000}"/>
    <cellStyle name="Финансовый 2 2 4 2" xfId="415" xr:uid="{00000000-0005-0000-0000-00008F020000}"/>
    <cellStyle name="Финансовый 2 2 4 2 2" xfId="761" xr:uid="{00000000-0005-0000-0000-000090020000}"/>
    <cellStyle name="Финансовый 2 2 4 3" xfId="590" xr:uid="{00000000-0005-0000-0000-000091020000}"/>
    <cellStyle name="Финансовый 2 2 5" xfId="290" xr:uid="{00000000-0005-0000-0000-000092020000}"/>
    <cellStyle name="Финансовый 2 2 5 2" xfId="636" xr:uid="{00000000-0005-0000-0000-000093020000}"/>
    <cellStyle name="Финансовый 2 2 6" xfId="465" xr:uid="{00000000-0005-0000-0000-000094020000}"/>
    <cellStyle name="Финансовый 2 3" xfId="112" xr:uid="{00000000-0005-0000-0000-000095020000}"/>
    <cellStyle name="Финансовый 2 3 2" xfId="245" xr:uid="{00000000-0005-0000-0000-000096020000}"/>
    <cellStyle name="Финансовый 2 3 2 2" xfId="246" xr:uid="{00000000-0005-0000-0000-000097020000}"/>
    <cellStyle name="Финансовый 2 3 2 2 2" xfId="417" xr:uid="{00000000-0005-0000-0000-000098020000}"/>
    <cellStyle name="Финансовый 2 3 2 2 2 2" xfId="763" xr:uid="{00000000-0005-0000-0000-000099020000}"/>
    <cellStyle name="Финансовый 2 3 2 2 3" xfId="592" xr:uid="{00000000-0005-0000-0000-00009A020000}"/>
    <cellStyle name="Финансовый 2 3 2 3" xfId="247" xr:uid="{00000000-0005-0000-0000-00009B020000}"/>
    <cellStyle name="Финансовый 2 3 2 3 2" xfId="418" xr:uid="{00000000-0005-0000-0000-00009C020000}"/>
    <cellStyle name="Финансовый 2 3 2 3 2 2" xfId="764" xr:uid="{00000000-0005-0000-0000-00009D020000}"/>
    <cellStyle name="Финансовый 2 3 2 3 3" xfId="593" xr:uid="{00000000-0005-0000-0000-00009E020000}"/>
    <cellStyle name="Финансовый 2 3 2 4" xfId="416" xr:uid="{00000000-0005-0000-0000-00009F020000}"/>
    <cellStyle name="Финансовый 2 3 2 4 2" xfId="762" xr:uid="{00000000-0005-0000-0000-0000A0020000}"/>
    <cellStyle name="Финансовый 2 3 2 5" xfId="591" xr:uid="{00000000-0005-0000-0000-0000A1020000}"/>
    <cellStyle name="Финансовый 2 3 3" xfId="248" xr:uid="{00000000-0005-0000-0000-0000A2020000}"/>
    <cellStyle name="Финансовый 2 3 3 2" xfId="419" xr:uid="{00000000-0005-0000-0000-0000A3020000}"/>
    <cellStyle name="Финансовый 2 3 3 2 2" xfId="765" xr:uid="{00000000-0005-0000-0000-0000A4020000}"/>
    <cellStyle name="Финансовый 2 3 3 3" xfId="594" xr:uid="{00000000-0005-0000-0000-0000A5020000}"/>
    <cellStyle name="Финансовый 2 3 4" xfId="249" xr:uid="{00000000-0005-0000-0000-0000A6020000}"/>
    <cellStyle name="Финансовый 2 3 4 2" xfId="420" xr:uid="{00000000-0005-0000-0000-0000A7020000}"/>
    <cellStyle name="Финансовый 2 3 4 2 2" xfId="766" xr:uid="{00000000-0005-0000-0000-0000A8020000}"/>
    <cellStyle name="Финансовый 2 3 4 3" xfId="595" xr:uid="{00000000-0005-0000-0000-0000A9020000}"/>
    <cellStyle name="Финансовый 2 3 5" xfId="283" xr:uid="{00000000-0005-0000-0000-0000AA020000}"/>
    <cellStyle name="Финансовый 2 3 5 2" xfId="629" xr:uid="{00000000-0005-0000-0000-0000AB020000}"/>
    <cellStyle name="Финансовый 2 3 6" xfId="458" xr:uid="{00000000-0005-0000-0000-0000AC020000}"/>
    <cellStyle name="Финансовый 2 4" xfId="250" xr:uid="{00000000-0005-0000-0000-0000AD020000}"/>
    <cellStyle name="Финансовый 2 4 2" xfId="251" xr:uid="{00000000-0005-0000-0000-0000AE020000}"/>
    <cellStyle name="Финансовый 2 4 2 2" xfId="422" xr:uid="{00000000-0005-0000-0000-0000AF020000}"/>
    <cellStyle name="Финансовый 2 4 2 2 2" xfId="768" xr:uid="{00000000-0005-0000-0000-0000B0020000}"/>
    <cellStyle name="Финансовый 2 4 2 3" xfId="597" xr:uid="{00000000-0005-0000-0000-0000B1020000}"/>
    <cellStyle name="Финансовый 2 4 3" xfId="252" xr:uid="{00000000-0005-0000-0000-0000B2020000}"/>
    <cellStyle name="Финансовый 2 4 3 2" xfId="423" xr:uid="{00000000-0005-0000-0000-0000B3020000}"/>
    <cellStyle name="Финансовый 2 4 3 2 2" xfId="769" xr:uid="{00000000-0005-0000-0000-0000B4020000}"/>
    <cellStyle name="Финансовый 2 4 3 3" xfId="598" xr:uid="{00000000-0005-0000-0000-0000B5020000}"/>
    <cellStyle name="Финансовый 2 4 4" xfId="421" xr:uid="{00000000-0005-0000-0000-0000B6020000}"/>
    <cellStyle name="Финансовый 2 4 4 2" xfId="767" xr:uid="{00000000-0005-0000-0000-0000B7020000}"/>
    <cellStyle name="Финансовый 2 4 5" xfId="596" xr:uid="{00000000-0005-0000-0000-0000B8020000}"/>
    <cellStyle name="Финансовый 2 5" xfId="253" xr:uid="{00000000-0005-0000-0000-0000B9020000}"/>
    <cellStyle name="Финансовый 2 5 2" xfId="424" xr:uid="{00000000-0005-0000-0000-0000BA020000}"/>
    <cellStyle name="Финансовый 2 5 2 2" xfId="770" xr:uid="{00000000-0005-0000-0000-0000BB020000}"/>
    <cellStyle name="Финансовый 2 5 3" xfId="599" xr:uid="{00000000-0005-0000-0000-0000BC020000}"/>
    <cellStyle name="Финансовый 2 6" xfId="254" xr:uid="{00000000-0005-0000-0000-0000BD020000}"/>
    <cellStyle name="Финансовый 2 6 2" xfId="425" xr:uid="{00000000-0005-0000-0000-0000BE020000}"/>
    <cellStyle name="Финансовый 2 6 2 2" xfId="771" xr:uid="{00000000-0005-0000-0000-0000BF020000}"/>
    <cellStyle name="Финансовый 2 6 3" xfId="600" xr:uid="{00000000-0005-0000-0000-0000C0020000}"/>
    <cellStyle name="Финансовый 2 7" xfId="255" xr:uid="{00000000-0005-0000-0000-0000C1020000}"/>
    <cellStyle name="Финансовый 2 7 2" xfId="426" xr:uid="{00000000-0005-0000-0000-0000C2020000}"/>
    <cellStyle name="Финансовый 2 7 2 2" xfId="772" xr:uid="{00000000-0005-0000-0000-0000C3020000}"/>
    <cellStyle name="Финансовый 2 7 3" xfId="601" xr:uid="{00000000-0005-0000-0000-0000C4020000}"/>
    <cellStyle name="Финансовый 2 8" xfId="273" xr:uid="{00000000-0005-0000-0000-0000C5020000}"/>
    <cellStyle name="Финансовый 2 8 2" xfId="619" xr:uid="{00000000-0005-0000-0000-0000C6020000}"/>
    <cellStyle name="Финансовый 2 9" xfId="448" xr:uid="{00000000-0005-0000-0000-0000C7020000}"/>
    <cellStyle name="Финансовый 3" xfId="52" xr:uid="{00000000-0005-0000-0000-0000C8020000}"/>
    <cellStyle name="Финансовый 3 2" xfId="120" xr:uid="{00000000-0005-0000-0000-0000C9020000}"/>
    <cellStyle name="Финансовый 3 2 2" xfId="256" xr:uid="{00000000-0005-0000-0000-0000CA020000}"/>
    <cellStyle name="Финансовый 3 2 2 2" xfId="257" xr:uid="{00000000-0005-0000-0000-0000CB020000}"/>
    <cellStyle name="Финансовый 3 2 2 2 2" xfId="428" xr:uid="{00000000-0005-0000-0000-0000CC020000}"/>
    <cellStyle name="Финансовый 3 2 2 2 2 2" xfId="774" xr:uid="{00000000-0005-0000-0000-0000CD020000}"/>
    <cellStyle name="Финансовый 3 2 2 2 3" xfId="603" xr:uid="{00000000-0005-0000-0000-0000CE020000}"/>
    <cellStyle name="Финансовый 3 2 2 3" xfId="258" xr:uid="{00000000-0005-0000-0000-0000CF020000}"/>
    <cellStyle name="Финансовый 3 2 2 3 2" xfId="429" xr:uid="{00000000-0005-0000-0000-0000D0020000}"/>
    <cellStyle name="Финансовый 3 2 2 3 2 2" xfId="775" xr:uid="{00000000-0005-0000-0000-0000D1020000}"/>
    <cellStyle name="Финансовый 3 2 2 3 3" xfId="604" xr:uid="{00000000-0005-0000-0000-0000D2020000}"/>
    <cellStyle name="Финансовый 3 2 2 4" xfId="427" xr:uid="{00000000-0005-0000-0000-0000D3020000}"/>
    <cellStyle name="Финансовый 3 2 2 4 2" xfId="773" xr:uid="{00000000-0005-0000-0000-0000D4020000}"/>
    <cellStyle name="Финансовый 3 2 2 5" xfId="602" xr:uid="{00000000-0005-0000-0000-0000D5020000}"/>
    <cellStyle name="Финансовый 3 2 3" xfId="259" xr:uid="{00000000-0005-0000-0000-0000D6020000}"/>
    <cellStyle name="Финансовый 3 2 3 2" xfId="430" xr:uid="{00000000-0005-0000-0000-0000D7020000}"/>
    <cellStyle name="Финансовый 3 2 3 2 2" xfId="776" xr:uid="{00000000-0005-0000-0000-0000D8020000}"/>
    <cellStyle name="Финансовый 3 2 3 3" xfId="605" xr:uid="{00000000-0005-0000-0000-0000D9020000}"/>
    <cellStyle name="Финансовый 3 2 4" xfId="260" xr:uid="{00000000-0005-0000-0000-0000DA020000}"/>
    <cellStyle name="Финансовый 3 2 4 2" xfId="431" xr:uid="{00000000-0005-0000-0000-0000DB020000}"/>
    <cellStyle name="Финансовый 3 2 4 2 2" xfId="777" xr:uid="{00000000-0005-0000-0000-0000DC020000}"/>
    <cellStyle name="Финансовый 3 2 4 3" xfId="606" xr:uid="{00000000-0005-0000-0000-0000DD020000}"/>
    <cellStyle name="Финансовый 3 2 5" xfId="291" xr:uid="{00000000-0005-0000-0000-0000DE020000}"/>
    <cellStyle name="Финансовый 3 2 5 2" xfId="637" xr:uid="{00000000-0005-0000-0000-0000DF020000}"/>
    <cellStyle name="Финансовый 3 2 6" xfId="466" xr:uid="{00000000-0005-0000-0000-0000E0020000}"/>
    <cellStyle name="Финансовый 3 3" xfId="113" xr:uid="{00000000-0005-0000-0000-0000E1020000}"/>
    <cellStyle name="Финансовый 3 3 2" xfId="261" xr:uid="{00000000-0005-0000-0000-0000E2020000}"/>
    <cellStyle name="Финансовый 3 3 2 2" xfId="262" xr:uid="{00000000-0005-0000-0000-0000E3020000}"/>
    <cellStyle name="Финансовый 3 3 2 2 2" xfId="433" xr:uid="{00000000-0005-0000-0000-0000E4020000}"/>
    <cellStyle name="Финансовый 3 3 2 2 2 2" xfId="779" xr:uid="{00000000-0005-0000-0000-0000E5020000}"/>
    <cellStyle name="Финансовый 3 3 2 2 3" xfId="608" xr:uid="{00000000-0005-0000-0000-0000E6020000}"/>
    <cellStyle name="Финансовый 3 3 2 3" xfId="263" xr:uid="{00000000-0005-0000-0000-0000E7020000}"/>
    <cellStyle name="Финансовый 3 3 2 3 2" xfId="434" xr:uid="{00000000-0005-0000-0000-0000E8020000}"/>
    <cellStyle name="Финансовый 3 3 2 3 2 2" xfId="780" xr:uid="{00000000-0005-0000-0000-0000E9020000}"/>
    <cellStyle name="Финансовый 3 3 2 3 3" xfId="609" xr:uid="{00000000-0005-0000-0000-0000EA020000}"/>
    <cellStyle name="Финансовый 3 3 2 4" xfId="432" xr:uid="{00000000-0005-0000-0000-0000EB020000}"/>
    <cellStyle name="Финансовый 3 3 2 4 2" xfId="778" xr:uid="{00000000-0005-0000-0000-0000EC020000}"/>
    <cellStyle name="Финансовый 3 3 2 5" xfId="607" xr:uid="{00000000-0005-0000-0000-0000ED020000}"/>
    <cellStyle name="Финансовый 3 3 3" xfId="264" xr:uid="{00000000-0005-0000-0000-0000EE020000}"/>
    <cellStyle name="Финансовый 3 3 3 2" xfId="435" xr:uid="{00000000-0005-0000-0000-0000EF020000}"/>
    <cellStyle name="Финансовый 3 3 3 2 2" xfId="781" xr:uid="{00000000-0005-0000-0000-0000F0020000}"/>
    <cellStyle name="Финансовый 3 3 3 3" xfId="610" xr:uid="{00000000-0005-0000-0000-0000F1020000}"/>
    <cellStyle name="Финансовый 3 3 4" xfId="265" xr:uid="{00000000-0005-0000-0000-0000F2020000}"/>
    <cellStyle name="Финансовый 3 3 4 2" xfId="436" xr:uid="{00000000-0005-0000-0000-0000F3020000}"/>
    <cellStyle name="Финансовый 3 3 4 2 2" xfId="782" xr:uid="{00000000-0005-0000-0000-0000F4020000}"/>
    <cellStyle name="Финансовый 3 3 4 3" xfId="611" xr:uid="{00000000-0005-0000-0000-0000F5020000}"/>
    <cellStyle name="Финансовый 3 3 5" xfId="284" xr:uid="{00000000-0005-0000-0000-0000F6020000}"/>
    <cellStyle name="Финансовый 3 3 5 2" xfId="630" xr:uid="{00000000-0005-0000-0000-0000F7020000}"/>
    <cellStyle name="Финансовый 3 3 6" xfId="459" xr:uid="{00000000-0005-0000-0000-0000F8020000}"/>
    <cellStyle name="Финансовый 3 4" xfId="266" xr:uid="{00000000-0005-0000-0000-0000F9020000}"/>
    <cellStyle name="Финансовый 3 4 2" xfId="267" xr:uid="{00000000-0005-0000-0000-0000FA020000}"/>
    <cellStyle name="Финансовый 3 4 2 2" xfId="438" xr:uid="{00000000-0005-0000-0000-0000FB020000}"/>
    <cellStyle name="Финансовый 3 4 2 2 2" xfId="784" xr:uid="{00000000-0005-0000-0000-0000FC020000}"/>
    <cellStyle name="Финансовый 3 4 2 3" xfId="613" xr:uid="{00000000-0005-0000-0000-0000FD020000}"/>
    <cellStyle name="Финансовый 3 4 3" xfId="268" xr:uid="{00000000-0005-0000-0000-0000FE020000}"/>
    <cellStyle name="Финансовый 3 4 3 2" xfId="439" xr:uid="{00000000-0005-0000-0000-0000FF020000}"/>
    <cellStyle name="Финансовый 3 4 3 2 2" xfId="785" xr:uid="{00000000-0005-0000-0000-000000030000}"/>
    <cellStyle name="Финансовый 3 4 3 3" xfId="614" xr:uid="{00000000-0005-0000-0000-000001030000}"/>
    <cellStyle name="Финансовый 3 4 4" xfId="437" xr:uid="{00000000-0005-0000-0000-000002030000}"/>
    <cellStyle name="Финансовый 3 4 4 2" xfId="783" xr:uid="{00000000-0005-0000-0000-000003030000}"/>
    <cellStyle name="Финансовый 3 4 5" xfId="612" xr:uid="{00000000-0005-0000-0000-000004030000}"/>
    <cellStyle name="Финансовый 3 5" xfId="269" xr:uid="{00000000-0005-0000-0000-000005030000}"/>
    <cellStyle name="Финансовый 3 5 2" xfId="440" xr:uid="{00000000-0005-0000-0000-000006030000}"/>
    <cellStyle name="Финансовый 3 5 2 2" xfId="786" xr:uid="{00000000-0005-0000-0000-000007030000}"/>
    <cellStyle name="Финансовый 3 5 3" xfId="615" xr:uid="{00000000-0005-0000-0000-000008030000}"/>
    <cellStyle name="Финансовый 3 6" xfId="270" xr:uid="{00000000-0005-0000-0000-000009030000}"/>
    <cellStyle name="Финансовый 3 6 2" xfId="441" xr:uid="{00000000-0005-0000-0000-00000A030000}"/>
    <cellStyle name="Финансовый 3 6 2 2" xfId="787" xr:uid="{00000000-0005-0000-0000-00000B030000}"/>
    <cellStyle name="Финансовый 3 6 3" xfId="616" xr:uid="{00000000-0005-0000-0000-00000C030000}"/>
    <cellStyle name="Финансовый 3 7" xfId="271" xr:uid="{00000000-0005-0000-0000-00000D030000}"/>
    <cellStyle name="Финансовый 3 7 2" xfId="442" xr:uid="{00000000-0005-0000-0000-00000E030000}"/>
    <cellStyle name="Финансовый 3 7 2 2" xfId="788" xr:uid="{00000000-0005-0000-0000-00000F030000}"/>
    <cellStyle name="Финансовый 3 7 3" xfId="617" xr:uid="{00000000-0005-0000-0000-000010030000}"/>
    <cellStyle name="Финансовый 3 8" xfId="274" xr:uid="{00000000-0005-0000-0000-000011030000}"/>
    <cellStyle name="Финансовый 3 8 2" xfId="620" xr:uid="{00000000-0005-0000-0000-000012030000}"/>
    <cellStyle name="Финансовый 3 9" xfId="449" xr:uid="{00000000-0005-0000-0000-000013030000}"/>
    <cellStyle name="Хороший" xfId="43" builtinId="26" customBuiltin="1"/>
    <cellStyle name="Хороший 2" xfId="101" xr:uid="{00000000-0005-0000-0000-000015030000}"/>
  </cellStyles>
  <dxfs count="314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O147"/>
  <sheetViews>
    <sheetView tabSelected="1" view="pageBreakPreview" zoomScale="60" zoomScaleNormal="70" workbookViewId="0">
      <selection activeCell="C3" sqref="C3"/>
    </sheetView>
  </sheetViews>
  <sheetFormatPr defaultRowHeight="15.75" x14ac:dyDescent="0.25"/>
  <cols>
    <col min="1" max="1" width="11.625" style="25" customWidth="1"/>
    <col min="2" max="2" width="38.75" style="25" customWidth="1"/>
    <col min="3" max="3" width="25.125" style="25" customWidth="1"/>
    <col min="4" max="4" width="18" style="25" customWidth="1"/>
    <col min="5" max="5" width="8" style="25" customWidth="1"/>
    <col min="6" max="10" width="6" style="25" customWidth="1"/>
    <col min="11" max="11" width="18" style="25" customWidth="1"/>
    <col min="12" max="12" width="9" style="25" customWidth="1"/>
    <col min="13" max="17" width="6" style="25" customWidth="1"/>
    <col min="18" max="18" width="18" style="25" customWidth="1"/>
    <col min="19" max="19" width="9.125" style="25" customWidth="1"/>
    <col min="20" max="24" width="6" style="25" customWidth="1"/>
    <col min="25" max="25" width="18" style="25" customWidth="1"/>
    <col min="26" max="26" width="9.5" style="25" customWidth="1"/>
    <col min="27" max="31" width="6" style="25" customWidth="1"/>
    <col min="32" max="32" width="18" style="25" customWidth="1"/>
    <col min="33" max="33" width="9.125" style="25" customWidth="1"/>
    <col min="34" max="38" width="6" style="25" customWidth="1"/>
    <col min="39" max="39" width="3.5" style="25" customWidth="1"/>
    <col min="40" max="40" width="5.75" style="25" customWidth="1"/>
    <col min="41" max="41" width="16.125" style="25" customWidth="1"/>
    <col min="42" max="42" width="21.25" style="25" customWidth="1"/>
    <col min="43" max="43" width="12.625" style="25" customWidth="1"/>
    <col min="44" max="44" width="22.375" style="25" customWidth="1"/>
    <col min="45" max="45" width="10.875" style="25" customWidth="1"/>
    <col min="46" max="46" width="17.375" style="25" customWidth="1"/>
    <col min="47" max="48" width="4.125" style="25" customWidth="1"/>
    <col min="49" max="49" width="3.75" style="25" customWidth="1"/>
    <col min="50" max="50" width="3.875" style="25" customWidth="1"/>
    <col min="51" max="51" width="4.5" style="25" customWidth="1"/>
    <col min="52" max="52" width="5" style="25" customWidth="1"/>
    <col min="53" max="53" width="5.5" style="25" customWidth="1"/>
    <col min="54" max="54" width="5.75" style="25" customWidth="1"/>
    <col min="55" max="55" width="5.5" style="25" customWidth="1"/>
    <col min="56" max="57" width="5" style="25" customWidth="1"/>
    <col min="58" max="58" width="12.875" style="25" customWidth="1"/>
    <col min="59" max="68" width="5" style="25" customWidth="1"/>
    <col min="69" max="16384" width="9" style="25"/>
  </cols>
  <sheetData>
    <row r="1" spans="1:67" ht="18.75" x14ac:dyDescent="0.25"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L1" s="4" t="s">
        <v>50</v>
      </c>
    </row>
    <row r="2" spans="1:67" ht="18.75" x14ac:dyDescent="0.3"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L2" s="2" t="s">
        <v>0</v>
      </c>
    </row>
    <row r="3" spans="1:67" ht="18.75" x14ac:dyDescent="0.3"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L3" s="2" t="s">
        <v>101</v>
      </c>
    </row>
    <row r="4" spans="1:67" ht="18.75" x14ac:dyDescent="0.3"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L4" s="2"/>
    </row>
    <row r="5" spans="1:67" ht="18.75" x14ac:dyDescent="0.3">
      <c r="A5" s="109" t="s">
        <v>51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</row>
    <row r="6" spans="1:67" ht="18.75" x14ac:dyDescent="0.3">
      <c r="A6" s="110" t="s">
        <v>304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</row>
    <row r="7" spans="1:67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</row>
    <row r="8" spans="1:67" ht="18.75" x14ac:dyDescent="0.25">
      <c r="A8" s="111" t="s">
        <v>203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</row>
    <row r="9" spans="1:67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</row>
    <row r="10" spans="1:67" x14ac:dyDescent="0.25">
      <c r="A10" s="112" t="s">
        <v>202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</row>
    <row r="11" spans="1:67" ht="18.75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</row>
    <row r="12" spans="1:67" ht="18.75" x14ac:dyDescent="0.25">
      <c r="A12" s="113" t="s">
        <v>306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x14ac:dyDescent="0.25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3"/>
      <c r="BH13" s="3"/>
      <c r="BI13" s="3"/>
      <c r="BJ13" s="3"/>
    </row>
    <row r="14" spans="1:67" ht="19.5" customHeight="1" x14ac:dyDescent="0.25">
      <c r="A14" s="104" t="s">
        <v>26</v>
      </c>
      <c r="B14" s="103" t="s">
        <v>10</v>
      </c>
      <c r="C14" s="103" t="s">
        <v>2</v>
      </c>
      <c r="D14" s="107" t="s">
        <v>305</v>
      </c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3"/>
      <c r="AN14" s="3"/>
      <c r="AO14" s="3"/>
      <c r="AP14" s="3"/>
    </row>
    <row r="15" spans="1:67" ht="43.5" customHeight="1" x14ac:dyDescent="0.25">
      <c r="A15" s="105"/>
      <c r="B15" s="103"/>
      <c r="C15" s="103"/>
      <c r="D15" s="107" t="s">
        <v>5</v>
      </c>
      <c r="E15" s="107"/>
      <c r="F15" s="107"/>
      <c r="G15" s="107"/>
      <c r="H15" s="107"/>
      <c r="I15" s="107"/>
      <c r="J15" s="107"/>
      <c r="K15" s="107" t="s">
        <v>6</v>
      </c>
      <c r="L15" s="107"/>
      <c r="M15" s="107"/>
      <c r="N15" s="107"/>
      <c r="O15" s="107"/>
      <c r="P15" s="107"/>
      <c r="Q15" s="107"/>
      <c r="R15" s="107" t="s">
        <v>7</v>
      </c>
      <c r="S15" s="107"/>
      <c r="T15" s="107"/>
      <c r="U15" s="107"/>
      <c r="V15" s="107"/>
      <c r="W15" s="107"/>
      <c r="X15" s="107"/>
      <c r="Y15" s="107" t="s">
        <v>8</v>
      </c>
      <c r="Z15" s="107"/>
      <c r="AA15" s="107"/>
      <c r="AB15" s="107"/>
      <c r="AC15" s="107"/>
      <c r="AD15" s="107"/>
      <c r="AE15" s="107"/>
      <c r="AF15" s="103" t="s">
        <v>142</v>
      </c>
      <c r="AG15" s="103"/>
      <c r="AH15" s="103"/>
      <c r="AI15" s="103"/>
      <c r="AJ15" s="103"/>
      <c r="AK15" s="103"/>
      <c r="AL15" s="103"/>
      <c r="AM15" s="3"/>
      <c r="AN15" s="3"/>
      <c r="AO15" s="3"/>
      <c r="AP15" s="3"/>
    </row>
    <row r="16" spans="1:67" ht="43.5" customHeight="1" x14ac:dyDescent="0.25">
      <c r="A16" s="105"/>
      <c r="B16" s="103"/>
      <c r="C16" s="103"/>
      <c r="D16" s="28" t="s">
        <v>12</v>
      </c>
      <c r="E16" s="107" t="s">
        <v>11</v>
      </c>
      <c r="F16" s="107"/>
      <c r="G16" s="107"/>
      <c r="H16" s="107"/>
      <c r="I16" s="107"/>
      <c r="J16" s="107"/>
      <c r="K16" s="28" t="s">
        <v>12</v>
      </c>
      <c r="L16" s="103" t="s">
        <v>11</v>
      </c>
      <c r="M16" s="103"/>
      <c r="N16" s="103"/>
      <c r="O16" s="103"/>
      <c r="P16" s="103"/>
      <c r="Q16" s="103"/>
      <c r="R16" s="28" t="s">
        <v>12</v>
      </c>
      <c r="S16" s="103" t="s">
        <v>11</v>
      </c>
      <c r="T16" s="103"/>
      <c r="U16" s="103"/>
      <c r="V16" s="103"/>
      <c r="W16" s="103"/>
      <c r="X16" s="103"/>
      <c r="Y16" s="28" t="s">
        <v>12</v>
      </c>
      <c r="Z16" s="103" t="s">
        <v>11</v>
      </c>
      <c r="AA16" s="103"/>
      <c r="AB16" s="103"/>
      <c r="AC16" s="103"/>
      <c r="AD16" s="103"/>
      <c r="AE16" s="103"/>
      <c r="AF16" s="28" t="s">
        <v>12</v>
      </c>
      <c r="AG16" s="103" t="s">
        <v>11</v>
      </c>
      <c r="AH16" s="103"/>
      <c r="AI16" s="103"/>
      <c r="AJ16" s="103"/>
      <c r="AK16" s="103"/>
      <c r="AL16" s="103"/>
    </row>
    <row r="17" spans="1:41" ht="87.75" customHeight="1" x14ac:dyDescent="0.25">
      <c r="A17" s="106"/>
      <c r="B17" s="103"/>
      <c r="C17" s="103"/>
      <c r="D17" s="27" t="s">
        <v>9</v>
      </c>
      <c r="E17" s="27" t="s">
        <v>9</v>
      </c>
      <c r="F17" s="7" t="s">
        <v>3</v>
      </c>
      <c r="G17" s="7" t="s">
        <v>4</v>
      </c>
      <c r="H17" s="7" t="s">
        <v>47</v>
      </c>
      <c r="I17" s="7" t="s">
        <v>1</v>
      </c>
      <c r="J17" s="7" t="s">
        <v>145</v>
      </c>
      <c r="K17" s="27" t="s">
        <v>9</v>
      </c>
      <c r="L17" s="27" t="s">
        <v>9</v>
      </c>
      <c r="M17" s="7" t="s">
        <v>3</v>
      </c>
      <c r="N17" s="7" t="s">
        <v>4</v>
      </c>
      <c r="O17" s="7" t="s">
        <v>47</v>
      </c>
      <c r="P17" s="7" t="s">
        <v>1</v>
      </c>
      <c r="Q17" s="7" t="s">
        <v>145</v>
      </c>
      <c r="R17" s="27" t="s">
        <v>9</v>
      </c>
      <c r="S17" s="27" t="s">
        <v>9</v>
      </c>
      <c r="T17" s="7" t="s">
        <v>3</v>
      </c>
      <c r="U17" s="7" t="s">
        <v>4</v>
      </c>
      <c r="V17" s="7" t="s">
        <v>47</v>
      </c>
      <c r="W17" s="7" t="s">
        <v>1</v>
      </c>
      <c r="X17" s="7" t="s">
        <v>145</v>
      </c>
      <c r="Y17" s="27" t="s">
        <v>9</v>
      </c>
      <c r="Z17" s="27" t="s">
        <v>9</v>
      </c>
      <c r="AA17" s="7" t="s">
        <v>3</v>
      </c>
      <c r="AB17" s="7" t="s">
        <v>4</v>
      </c>
      <c r="AC17" s="7" t="s">
        <v>47</v>
      </c>
      <c r="AD17" s="7" t="s">
        <v>1</v>
      </c>
      <c r="AE17" s="7" t="s">
        <v>145</v>
      </c>
      <c r="AF17" s="27" t="s">
        <v>9</v>
      </c>
      <c r="AG17" s="27" t="s">
        <v>9</v>
      </c>
      <c r="AH17" s="7" t="s">
        <v>3</v>
      </c>
      <c r="AI17" s="7" t="s">
        <v>4</v>
      </c>
      <c r="AJ17" s="7" t="s">
        <v>47</v>
      </c>
      <c r="AK17" s="7" t="s">
        <v>1</v>
      </c>
      <c r="AL17" s="7" t="s">
        <v>145</v>
      </c>
    </row>
    <row r="18" spans="1:41" x14ac:dyDescent="0.25">
      <c r="A18" s="30">
        <v>1</v>
      </c>
      <c r="B18" s="30">
        <v>2</v>
      </c>
      <c r="C18" s="30">
        <v>3</v>
      </c>
      <c r="D18" s="14" t="s">
        <v>15</v>
      </c>
      <c r="E18" s="14" t="s">
        <v>16</v>
      </c>
      <c r="F18" s="14" t="s">
        <v>17</v>
      </c>
      <c r="G18" s="14" t="s">
        <v>18</v>
      </c>
      <c r="H18" s="14" t="s">
        <v>19</v>
      </c>
      <c r="I18" s="14" t="s">
        <v>20</v>
      </c>
      <c r="J18" s="14" t="s">
        <v>27</v>
      </c>
      <c r="K18" s="14" t="s">
        <v>28</v>
      </c>
      <c r="L18" s="14" t="s">
        <v>29</v>
      </c>
      <c r="M18" s="14" t="s">
        <v>30</v>
      </c>
      <c r="N18" s="14" t="s">
        <v>31</v>
      </c>
      <c r="O18" s="14" t="s">
        <v>32</v>
      </c>
      <c r="P18" s="14" t="s">
        <v>33</v>
      </c>
      <c r="Q18" s="14" t="s">
        <v>34</v>
      </c>
      <c r="R18" s="14" t="s">
        <v>35</v>
      </c>
      <c r="S18" s="14" t="s">
        <v>36</v>
      </c>
      <c r="T18" s="14" t="s">
        <v>37</v>
      </c>
      <c r="U18" s="14" t="s">
        <v>38</v>
      </c>
      <c r="V18" s="14" t="s">
        <v>39</v>
      </c>
      <c r="W18" s="14" t="s">
        <v>40</v>
      </c>
      <c r="X18" s="14" t="s">
        <v>48</v>
      </c>
      <c r="Y18" s="14" t="s">
        <v>41</v>
      </c>
      <c r="Z18" s="14" t="s">
        <v>42</v>
      </c>
      <c r="AA18" s="14" t="s">
        <v>43</v>
      </c>
      <c r="AB18" s="14" t="s">
        <v>44</v>
      </c>
      <c r="AC18" s="14" t="s">
        <v>45</v>
      </c>
      <c r="AD18" s="14" t="s">
        <v>46</v>
      </c>
      <c r="AE18" s="14" t="s">
        <v>49</v>
      </c>
      <c r="AF18" s="14" t="s">
        <v>13</v>
      </c>
      <c r="AG18" s="14" t="s">
        <v>14</v>
      </c>
      <c r="AH18" s="14" t="s">
        <v>21</v>
      </c>
      <c r="AI18" s="14" t="s">
        <v>22</v>
      </c>
      <c r="AJ18" s="14" t="s">
        <v>23</v>
      </c>
      <c r="AK18" s="14" t="s">
        <v>24</v>
      </c>
      <c r="AL18" s="14" t="s">
        <v>25</v>
      </c>
    </row>
    <row r="19" spans="1:41" ht="31.5" x14ac:dyDescent="0.25">
      <c r="A19" s="38">
        <v>0</v>
      </c>
      <c r="B19" s="39" t="s">
        <v>80</v>
      </c>
      <c r="C19" s="40" t="s">
        <v>107</v>
      </c>
      <c r="D19" s="89">
        <f>D20+D21+D22+D23+D24+D25</f>
        <v>0</v>
      </c>
      <c r="E19" s="89">
        <f t="shared" ref="E19:AL19" si="0">E20+E21+E22+E23+E24+E25</f>
        <v>5.1361667583333341</v>
      </c>
      <c r="F19" s="72">
        <f t="shared" si="0"/>
        <v>0</v>
      </c>
      <c r="G19" s="72">
        <f t="shared" si="0"/>
        <v>0</v>
      </c>
      <c r="H19" s="72">
        <f t="shared" si="0"/>
        <v>0</v>
      </c>
      <c r="I19" s="72">
        <f t="shared" si="0"/>
        <v>0</v>
      </c>
      <c r="J19" s="79">
        <f t="shared" si="0"/>
        <v>1</v>
      </c>
      <c r="K19" s="89">
        <f t="shared" si="0"/>
        <v>0</v>
      </c>
      <c r="L19" s="89">
        <f t="shared" si="0"/>
        <v>0</v>
      </c>
      <c r="M19" s="72">
        <f t="shared" si="0"/>
        <v>0</v>
      </c>
      <c r="N19" s="72">
        <f t="shared" si="0"/>
        <v>0</v>
      </c>
      <c r="O19" s="72">
        <f t="shared" si="0"/>
        <v>0</v>
      </c>
      <c r="P19" s="72">
        <f t="shared" si="0"/>
        <v>0</v>
      </c>
      <c r="Q19" s="79">
        <f t="shared" si="0"/>
        <v>0</v>
      </c>
      <c r="R19" s="89">
        <f t="shared" si="0"/>
        <v>0</v>
      </c>
      <c r="S19" s="89">
        <f t="shared" si="0"/>
        <v>6.4920333333333335</v>
      </c>
      <c r="T19" s="72">
        <f t="shared" si="0"/>
        <v>0</v>
      </c>
      <c r="U19" s="72">
        <f t="shared" si="0"/>
        <v>0</v>
      </c>
      <c r="V19" s="72">
        <f t="shared" si="0"/>
        <v>0</v>
      </c>
      <c r="W19" s="72">
        <f t="shared" si="0"/>
        <v>0</v>
      </c>
      <c r="X19" s="79">
        <f t="shared" si="0"/>
        <v>2</v>
      </c>
      <c r="Y19" s="89">
        <f t="shared" si="0"/>
        <v>0</v>
      </c>
      <c r="Z19" s="89">
        <f t="shared" si="0"/>
        <v>30.267200000000003</v>
      </c>
      <c r="AA19" s="72">
        <f t="shared" si="0"/>
        <v>0</v>
      </c>
      <c r="AB19" s="72">
        <f t="shared" si="0"/>
        <v>0</v>
      </c>
      <c r="AC19" s="72">
        <f t="shared" si="0"/>
        <v>0</v>
      </c>
      <c r="AD19" s="72">
        <f t="shared" si="0"/>
        <v>0</v>
      </c>
      <c r="AE19" s="79">
        <f t="shared" si="0"/>
        <v>9</v>
      </c>
      <c r="AF19" s="89">
        <f t="shared" si="0"/>
        <v>0</v>
      </c>
      <c r="AG19" s="89">
        <f t="shared" si="0"/>
        <v>41.895400091666673</v>
      </c>
      <c r="AH19" s="72">
        <f t="shared" si="0"/>
        <v>0</v>
      </c>
      <c r="AI19" s="72">
        <f t="shared" si="0"/>
        <v>0</v>
      </c>
      <c r="AJ19" s="72">
        <f t="shared" si="0"/>
        <v>0</v>
      </c>
      <c r="AK19" s="64">
        <f t="shared" si="0"/>
        <v>0</v>
      </c>
      <c r="AL19" s="85">
        <f t="shared" si="0"/>
        <v>12</v>
      </c>
      <c r="AO19" s="35"/>
    </row>
    <row r="20" spans="1:41" x14ac:dyDescent="0.25">
      <c r="A20" s="15" t="s">
        <v>81</v>
      </c>
      <c r="B20" s="15" t="s">
        <v>82</v>
      </c>
      <c r="C20" s="6" t="s">
        <v>107</v>
      </c>
      <c r="D20" s="89">
        <f>D28</f>
        <v>0</v>
      </c>
      <c r="E20" s="89">
        <f t="shared" ref="E20:AL20" si="1">E28</f>
        <v>0</v>
      </c>
      <c r="F20" s="72">
        <f t="shared" si="1"/>
        <v>0</v>
      </c>
      <c r="G20" s="72">
        <f t="shared" si="1"/>
        <v>0</v>
      </c>
      <c r="H20" s="72">
        <f t="shared" si="1"/>
        <v>0</v>
      </c>
      <c r="I20" s="72">
        <f t="shared" si="1"/>
        <v>0</v>
      </c>
      <c r="J20" s="79">
        <f t="shared" si="1"/>
        <v>0</v>
      </c>
      <c r="K20" s="89">
        <f t="shared" si="1"/>
        <v>0</v>
      </c>
      <c r="L20" s="89">
        <f t="shared" si="1"/>
        <v>0</v>
      </c>
      <c r="M20" s="72">
        <f t="shared" si="1"/>
        <v>0</v>
      </c>
      <c r="N20" s="72">
        <f t="shared" si="1"/>
        <v>0</v>
      </c>
      <c r="O20" s="72">
        <f t="shared" si="1"/>
        <v>0</v>
      </c>
      <c r="P20" s="72">
        <f t="shared" si="1"/>
        <v>0</v>
      </c>
      <c r="Q20" s="79">
        <f t="shared" si="1"/>
        <v>0</v>
      </c>
      <c r="R20" s="89">
        <f t="shared" si="1"/>
        <v>0</v>
      </c>
      <c r="S20" s="89">
        <f t="shared" si="1"/>
        <v>0</v>
      </c>
      <c r="T20" s="72">
        <f t="shared" si="1"/>
        <v>0</v>
      </c>
      <c r="U20" s="72">
        <f t="shared" si="1"/>
        <v>0</v>
      </c>
      <c r="V20" s="72">
        <f t="shared" si="1"/>
        <v>0</v>
      </c>
      <c r="W20" s="72">
        <f t="shared" si="1"/>
        <v>0</v>
      </c>
      <c r="X20" s="79">
        <f t="shared" si="1"/>
        <v>0</v>
      </c>
      <c r="Y20" s="89">
        <f t="shared" si="1"/>
        <v>0</v>
      </c>
      <c r="Z20" s="89">
        <f t="shared" si="1"/>
        <v>0</v>
      </c>
      <c r="AA20" s="72">
        <f t="shared" si="1"/>
        <v>0</v>
      </c>
      <c r="AB20" s="72">
        <f t="shared" si="1"/>
        <v>0</v>
      </c>
      <c r="AC20" s="72">
        <f t="shared" si="1"/>
        <v>0</v>
      </c>
      <c r="AD20" s="72">
        <f t="shared" si="1"/>
        <v>0</v>
      </c>
      <c r="AE20" s="79">
        <f t="shared" si="1"/>
        <v>0</v>
      </c>
      <c r="AF20" s="89">
        <f t="shared" si="1"/>
        <v>0</v>
      </c>
      <c r="AG20" s="89">
        <f t="shared" si="1"/>
        <v>0</v>
      </c>
      <c r="AH20" s="72">
        <f t="shared" si="1"/>
        <v>0</v>
      </c>
      <c r="AI20" s="72">
        <f t="shared" si="1"/>
        <v>0</v>
      </c>
      <c r="AJ20" s="72">
        <f t="shared" si="1"/>
        <v>0</v>
      </c>
      <c r="AK20" s="64">
        <f t="shared" si="1"/>
        <v>0</v>
      </c>
      <c r="AL20" s="85">
        <f t="shared" si="1"/>
        <v>0</v>
      </c>
    </row>
    <row r="21" spans="1:41" ht="31.5" x14ac:dyDescent="0.25">
      <c r="A21" s="15" t="s">
        <v>83</v>
      </c>
      <c r="B21" s="15" t="s">
        <v>84</v>
      </c>
      <c r="C21" s="62" t="s">
        <v>107</v>
      </c>
      <c r="D21" s="89">
        <f>D73</f>
        <v>0</v>
      </c>
      <c r="E21" s="89">
        <f t="shared" ref="E21:AL21" si="2">E73</f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2">
        <f t="shared" si="2"/>
        <v>0</v>
      </c>
      <c r="J21" s="79">
        <f t="shared" si="2"/>
        <v>0</v>
      </c>
      <c r="K21" s="89">
        <f t="shared" si="2"/>
        <v>0</v>
      </c>
      <c r="L21" s="89">
        <f t="shared" si="2"/>
        <v>0</v>
      </c>
      <c r="M21" s="72">
        <f t="shared" si="2"/>
        <v>0</v>
      </c>
      <c r="N21" s="72">
        <f t="shared" si="2"/>
        <v>0</v>
      </c>
      <c r="O21" s="72">
        <f t="shared" si="2"/>
        <v>0</v>
      </c>
      <c r="P21" s="72">
        <f t="shared" si="2"/>
        <v>0</v>
      </c>
      <c r="Q21" s="79">
        <f t="shared" si="2"/>
        <v>0</v>
      </c>
      <c r="R21" s="89">
        <f t="shared" si="2"/>
        <v>0</v>
      </c>
      <c r="S21" s="89">
        <f t="shared" si="2"/>
        <v>0</v>
      </c>
      <c r="T21" s="72">
        <f t="shared" si="2"/>
        <v>0</v>
      </c>
      <c r="U21" s="72">
        <f t="shared" si="2"/>
        <v>0</v>
      </c>
      <c r="V21" s="72">
        <f t="shared" si="2"/>
        <v>0</v>
      </c>
      <c r="W21" s="72">
        <f t="shared" si="2"/>
        <v>0</v>
      </c>
      <c r="X21" s="79">
        <f t="shared" si="2"/>
        <v>0</v>
      </c>
      <c r="Y21" s="89">
        <f t="shared" si="2"/>
        <v>0</v>
      </c>
      <c r="Z21" s="89">
        <f t="shared" si="2"/>
        <v>28.651925000000002</v>
      </c>
      <c r="AA21" s="72">
        <f t="shared" si="2"/>
        <v>0</v>
      </c>
      <c r="AB21" s="72">
        <f t="shared" si="2"/>
        <v>0</v>
      </c>
      <c r="AC21" s="72">
        <f t="shared" si="2"/>
        <v>0</v>
      </c>
      <c r="AD21" s="72">
        <f t="shared" si="2"/>
        <v>0</v>
      </c>
      <c r="AE21" s="79">
        <f t="shared" si="2"/>
        <v>8</v>
      </c>
      <c r="AF21" s="89">
        <f t="shared" si="2"/>
        <v>0</v>
      </c>
      <c r="AG21" s="89">
        <f t="shared" si="2"/>
        <v>28.651925000000002</v>
      </c>
      <c r="AH21" s="72">
        <f t="shared" si="2"/>
        <v>0</v>
      </c>
      <c r="AI21" s="72">
        <f t="shared" si="2"/>
        <v>0</v>
      </c>
      <c r="AJ21" s="72">
        <f t="shared" si="2"/>
        <v>0</v>
      </c>
      <c r="AK21" s="64">
        <f t="shared" si="2"/>
        <v>0</v>
      </c>
      <c r="AL21" s="85">
        <f t="shared" si="2"/>
        <v>8</v>
      </c>
    </row>
    <row r="22" spans="1:41" ht="63" x14ac:dyDescent="0.25">
      <c r="A22" s="15" t="s">
        <v>103</v>
      </c>
      <c r="B22" s="15" t="s">
        <v>104</v>
      </c>
      <c r="C22" s="62" t="s">
        <v>107</v>
      </c>
      <c r="D22" s="89">
        <f>D109</f>
        <v>0</v>
      </c>
      <c r="E22" s="89">
        <f t="shared" ref="E22:AL22" si="3">E109</f>
        <v>0</v>
      </c>
      <c r="F22" s="72">
        <f t="shared" si="3"/>
        <v>0</v>
      </c>
      <c r="G22" s="72">
        <f t="shared" si="3"/>
        <v>0</v>
      </c>
      <c r="H22" s="72">
        <f t="shared" si="3"/>
        <v>0</v>
      </c>
      <c r="I22" s="72">
        <f t="shared" si="3"/>
        <v>0</v>
      </c>
      <c r="J22" s="79">
        <f t="shared" si="3"/>
        <v>0</v>
      </c>
      <c r="K22" s="89">
        <f t="shared" si="3"/>
        <v>0</v>
      </c>
      <c r="L22" s="89">
        <f t="shared" si="3"/>
        <v>0</v>
      </c>
      <c r="M22" s="72">
        <f t="shared" si="3"/>
        <v>0</v>
      </c>
      <c r="N22" s="72">
        <f t="shared" si="3"/>
        <v>0</v>
      </c>
      <c r="O22" s="72">
        <f t="shared" si="3"/>
        <v>0</v>
      </c>
      <c r="P22" s="72">
        <f t="shared" si="3"/>
        <v>0</v>
      </c>
      <c r="Q22" s="79">
        <f t="shared" si="3"/>
        <v>0</v>
      </c>
      <c r="R22" s="89">
        <f t="shared" si="3"/>
        <v>0</v>
      </c>
      <c r="S22" s="89">
        <f t="shared" si="3"/>
        <v>0</v>
      </c>
      <c r="T22" s="72">
        <f t="shared" si="3"/>
        <v>0</v>
      </c>
      <c r="U22" s="72">
        <f t="shared" si="3"/>
        <v>0</v>
      </c>
      <c r="V22" s="72">
        <f t="shared" si="3"/>
        <v>0</v>
      </c>
      <c r="W22" s="72">
        <f t="shared" si="3"/>
        <v>0</v>
      </c>
      <c r="X22" s="79">
        <f t="shared" si="3"/>
        <v>0</v>
      </c>
      <c r="Y22" s="89">
        <f t="shared" si="3"/>
        <v>0</v>
      </c>
      <c r="Z22" s="89">
        <f t="shared" si="3"/>
        <v>0</v>
      </c>
      <c r="AA22" s="72">
        <f t="shared" si="3"/>
        <v>0</v>
      </c>
      <c r="AB22" s="72">
        <f t="shared" si="3"/>
        <v>0</v>
      </c>
      <c r="AC22" s="72">
        <f t="shared" si="3"/>
        <v>0</v>
      </c>
      <c r="AD22" s="72">
        <f t="shared" si="3"/>
        <v>0</v>
      </c>
      <c r="AE22" s="79">
        <f t="shared" si="3"/>
        <v>0</v>
      </c>
      <c r="AF22" s="89">
        <f t="shared" si="3"/>
        <v>0</v>
      </c>
      <c r="AG22" s="89">
        <f t="shared" si="3"/>
        <v>0</v>
      </c>
      <c r="AH22" s="72">
        <f t="shared" si="3"/>
        <v>0</v>
      </c>
      <c r="AI22" s="72">
        <f t="shared" si="3"/>
        <v>0</v>
      </c>
      <c r="AJ22" s="72">
        <f t="shared" si="3"/>
        <v>0</v>
      </c>
      <c r="AK22" s="64">
        <f t="shared" si="3"/>
        <v>0</v>
      </c>
      <c r="AL22" s="85">
        <f t="shared" si="3"/>
        <v>0</v>
      </c>
    </row>
    <row r="23" spans="1:41" ht="31.5" x14ac:dyDescent="0.25">
      <c r="A23" s="15" t="s">
        <v>85</v>
      </c>
      <c r="B23" s="15" t="s">
        <v>86</v>
      </c>
      <c r="C23" s="62" t="s">
        <v>107</v>
      </c>
      <c r="D23" s="89">
        <f>D112</f>
        <v>0</v>
      </c>
      <c r="E23" s="89">
        <f t="shared" ref="E23:AL23" si="4">E112</f>
        <v>0</v>
      </c>
      <c r="F23" s="72">
        <f t="shared" si="4"/>
        <v>0</v>
      </c>
      <c r="G23" s="72">
        <f t="shared" si="4"/>
        <v>0</v>
      </c>
      <c r="H23" s="72">
        <f t="shared" si="4"/>
        <v>0</v>
      </c>
      <c r="I23" s="72">
        <f t="shared" si="4"/>
        <v>0</v>
      </c>
      <c r="J23" s="79">
        <f t="shared" si="4"/>
        <v>0</v>
      </c>
      <c r="K23" s="89">
        <f t="shared" si="4"/>
        <v>0</v>
      </c>
      <c r="L23" s="89">
        <f t="shared" si="4"/>
        <v>0</v>
      </c>
      <c r="M23" s="72">
        <f t="shared" si="4"/>
        <v>0</v>
      </c>
      <c r="N23" s="72">
        <f t="shared" si="4"/>
        <v>0</v>
      </c>
      <c r="O23" s="72">
        <f t="shared" si="4"/>
        <v>0</v>
      </c>
      <c r="P23" s="72">
        <f t="shared" si="4"/>
        <v>0</v>
      </c>
      <c r="Q23" s="79">
        <f t="shared" si="4"/>
        <v>0</v>
      </c>
      <c r="R23" s="89">
        <f t="shared" si="4"/>
        <v>0</v>
      </c>
      <c r="S23" s="89">
        <f t="shared" si="4"/>
        <v>0</v>
      </c>
      <c r="T23" s="72">
        <f t="shared" si="4"/>
        <v>0</v>
      </c>
      <c r="U23" s="72">
        <f t="shared" si="4"/>
        <v>0</v>
      </c>
      <c r="V23" s="72">
        <f t="shared" si="4"/>
        <v>0</v>
      </c>
      <c r="W23" s="72">
        <f t="shared" si="4"/>
        <v>0</v>
      </c>
      <c r="X23" s="79">
        <f t="shared" si="4"/>
        <v>0</v>
      </c>
      <c r="Y23" s="89">
        <f t="shared" si="4"/>
        <v>0</v>
      </c>
      <c r="Z23" s="89">
        <f t="shared" si="4"/>
        <v>0</v>
      </c>
      <c r="AA23" s="72">
        <f t="shared" si="4"/>
        <v>0</v>
      </c>
      <c r="AB23" s="72">
        <f t="shared" si="4"/>
        <v>0</v>
      </c>
      <c r="AC23" s="72">
        <f t="shared" si="4"/>
        <v>0</v>
      </c>
      <c r="AD23" s="72">
        <f t="shared" si="4"/>
        <v>0</v>
      </c>
      <c r="AE23" s="79">
        <f t="shared" si="4"/>
        <v>0</v>
      </c>
      <c r="AF23" s="89">
        <f t="shared" si="4"/>
        <v>0</v>
      </c>
      <c r="AG23" s="89">
        <f t="shared" si="4"/>
        <v>0</v>
      </c>
      <c r="AH23" s="72">
        <f t="shared" si="4"/>
        <v>0</v>
      </c>
      <c r="AI23" s="72">
        <f t="shared" si="4"/>
        <v>0</v>
      </c>
      <c r="AJ23" s="72">
        <f t="shared" si="4"/>
        <v>0</v>
      </c>
      <c r="AK23" s="64">
        <f t="shared" si="4"/>
        <v>0</v>
      </c>
      <c r="AL23" s="85">
        <f t="shared" si="4"/>
        <v>0</v>
      </c>
    </row>
    <row r="24" spans="1:41" ht="47.25" x14ac:dyDescent="0.25">
      <c r="A24" s="15" t="s">
        <v>105</v>
      </c>
      <c r="B24" s="15" t="s">
        <v>106</v>
      </c>
      <c r="C24" s="62" t="s">
        <v>107</v>
      </c>
      <c r="D24" s="89">
        <f>D119</f>
        <v>0</v>
      </c>
      <c r="E24" s="89">
        <f t="shared" ref="E24:AL24" si="5">E119</f>
        <v>0</v>
      </c>
      <c r="F24" s="72">
        <f t="shared" si="5"/>
        <v>0</v>
      </c>
      <c r="G24" s="72">
        <f t="shared" si="5"/>
        <v>0</v>
      </c>
      <c r="H24" s="72">
        <f t="shared" si="5"/>
        <v>0</v>
      </c>
      <c r="I24" s="72">
        <f t="shared" si="5"/>
        <v>0</v>
      </c>
      <c r="J24" s="79">
        <f t="shared" si="5"/>
        <v>0</v>
      </c>
      <c r="K24" s="89">
        <f t="shared" si="5"/>
        <v>0</v>
      </c>
      <c r="L24" s="89">
        <f t="shared" si="5"/>
        <v>0</v>
      </c>
      <c r="M24" s="72">
        <f t="shared" si="5"/>
        <v>0</v>
      </c>
      <c r="N24" s="72">
        <f t="shared" si="5"/>
        <v>0</v>
      </c>
      <c r="O24" s="72">
        <f t="shared" si="5"/>
        <v>0</v>
      </c>
      <c r="P24" s="72">
        <f t="shared" si="5"/>
        <v>0</v>
      </c>
      <c r="Q24" s="79">
        <f t="shared" si="5"/>
        <v>0</v>
      </c>
      <c r="R24" s="89">
        <f t="shared" si="5"/>
        <v>0</v>
      </c>
      <c r="S24" s="89">
        <f t="shared" si="5"/>
        <v>0</v>
      </c>
      <c r="T24" s="72">
        <f t="shared" si="5"/>
        <v>0</v>
      </c>
      <c r="U24" s="72">
        <f t="shared" si="5"/>
        <v>0</v>
      </c>
      <c r="V24" s="72">
        <f t="shared" si="5"/>
        <v>0</v>
      </c>
      <c r="W24" s="72">
        <f t="shared" si="5"/>
        <v>0</v>
      </c>
      <c r="X24" s="79">
        <f t="shared" si="5"/>
        <v>0</v>
      </c>
      <c r="Y24" s="89">
        <f t="shared" si="5"/>
        <v>0</v>
      </c>
      <c r="Z24" s="89">
        <f t="shared" si="5"/>
        <v>0</v>
      </c>
      <c r="AA24" s="72">
        <f t="shared" si="5"/>
        <v>0</v>
      </c>
      <c r="AB24" s="72">
        <f t="shared" si="5"/>
        <v>0</v>
      </c>
      <c r="AC24" s="72">
        <f t="shared" si="5"/>
        <v>0</v>
      </c>
      <c r="AD24" s="72">
        <f t="shared" si="5"/>
        <v>0</v>
      </c>
      <c r="AE24" s="79">
        <f t="shared" si="5"/>
        <v>0</v>
      </c>
      <c r="AF24" s="89">
        <f t="shared" si="5"/>
        <v>0</v>
      </c>
      <c r="AG24" s="89">
        <f t="shared" si="5"/>
        <v>0</v>
      </c>
      <c r="AH24" s="72">
        <f t="shared" si="5"/>
        <v>0</v>
      </c>
      <c r="AI24" s="72">
        <f t="shared" si="5"/>
        <v>0</v>
      </c>
      <c r="AJ24" s="72">
        <f t="shared" si="5"/>
        <v>0</v>
      </c>
      <c r="AK24" s="64">
        <f t="shared" si="5"/>
        <v>0</v>
      </c>
      <c r="AL24" s="85">
        <f t="shared" si="5"/>
        <v>0</v>
      </c>
    </row>
    <row r="25" spans="1:41" x14ac:dyDescent="0.25">
      <c r="A25" s="15" t="s">
        <v>87</v>
      </c>
      <c r="B25" s="15" t="s">
        <v>88</v>
      </c>
      <c r="C25" s="62" t="s">
        <v>107</v>
      </c>
      <c r="D25" s="89">
        <f>D120</f>
        <v>0</v>
      </c>
      <c r="E25" s="89">
        <f t="shared" ref="E25:AL25" si="6">E120</f>
        <v>5.1361667583333341</v>
      </c>
      <c r="F25" s="72">
        <f t="shared" si="6"/>
        <v>0</v>
      </c>
      <c r="G25" s="72">
        <f t="shared" si="6"/>
        <v>0</v>
      </c>
      <c r="H25" s="72">
        <f t="shared" si="6"/>
        <v>0</v>
      </c>
      <c r="I25" s="72">
        <f t="shared" si="6"/>
        <v>0</v>
      </c>
      <c r="J25" s="79">
        <f t="shared" si="6"/>
        <v>1</v>
      </c>
      <c r="K25" s="89">
        <f t="shared" si="6"/>
        <v>0</v>
      </c>
      <c r="L25" s="89">
        <f t="shared" si="6"/>
        <v>0</v>
      </c>
      <c r="M25" s="72">
        <f t="shared" si="6"/>
        <v>0</v>
      </c>
      <c r="N25" s="72">
        <f t="shared" si="6"/>
        <v>0</v>
      </c>
      <c r="O25" s="72">
        <f t="shared" si="6"/>
        <v>0</v>
      </c>
      <c r="P25" s="72">
        <f t="shared" si="6"/>
        <v>0</v>
      </c>
      <c r="Q25" s="79">
        <f t="shared" si="6"/>
        <v>0</v>
      </c>
      <c r="R25" s="89">
        <f t="shared" si="6"/>
        <v>0</v>
      </c>
      <c r="S25" s="89">
        <f t="shared" si="6"/>
        <v>6.4920333333333335</v>
      </c>
      <c r="T25" s="72">
        <f t="shared" si="6"/>
        <v>0</v>
      </c>
      <c r="U25" s="72">
        <f t="shared" si="6"/>
        <v>0</v>
      </c>
      <c r="V25" s="72">
        <f t="shared" si="6"/>
        <v>0</v>
      </c>
      <c r="W25" s="72">
        <f t="shared" si="6"/>
        <v>0</v>
      </c>
      <c r="X25" s="79">
        <f t="shared" si="6"/>
        <v>2</v>
      </c>
      <c r="Y25" s="89">
        <f t="shared" si="6"/>
        <v>0</v>
      </c>
      <c r="Z25" s="89">
        <f t="shared" si="6"/>
        <v>1.6152750000000002</v>
      </c>
      <c r="AA25" s="72">
        <f t="shared" si="6"/>
        <v>0</v>
      </c>
      <c r="AB25" s="72">
        <f t="shared" si="6"/>
        <v>0</v>
      </c>
      <c r="AC25" s="72">
        <f t="shared" si="6"/>
        <v>0</v>
      </c>
      <c r="AD25" s="72">
        <f t="shared" si="6"/>
        <v>0</v>
      </c>
      <c r="AE25" s="79">
        <f t="shared" si="6"/>
        <v>1</v>
      </c>
      <c r="AF25" s="89">
        <f t="shared" si="6"/>
        <v>0</v>
      </c>
      <c r="AG25" s="89">
        <f t="shared" si="6"/>
        <v>13.243475091666669</v>
      </c>
      <c r="AH25" s="72">
        <f t="shared" si="6"/>
        <v>0</v>
      </c>
      <c r="AI25" s="72">
        <f t="shared" si="6"/>
        <v>0</v>
      </c>
      <c r="AJ25" s="72">
        <f t="shared" si="6"/>
        <v>0</v>
      </c>
      <c r="AK25" s="64">
        <f t="shared" si="6"/>
        <v>0</v>
      </c>
      <c r="AL25" s="85">
        <f t="shared" si="6"/>
        <v>4</v>
      </c>
    </row>
    <row r="26" spans="1:41" x14ac:dyDescent="0.25">
      <c r="A26" s="21"/>
      <c r="B26" s="21"/>
      <c r="C26" s="62"/>
      <c r="D26" s="90"/>
      <c r="E26" s="90"/>
      <c r="F26" s="68"/>
      <c r="G26" s="68"/>
      <c r="H26" s="68"/>
      <c r="I26" s="68"/>
      <c r="J26" s="80"/>
      <c r="K26" s="90"/>
      <c r="L26" s="94"/>
      <c r="M26" s="68"/>
      <c r="N26" s="68"/>
      <c r="O26" s="68"/>
      <c r="P26" s="68"/>
      <c r="Q26" s="80"/>
      <c r="R26" s="90"/>
      <c r="S26" s="94"/>
      <c r="T26" s="34"/>
      <c r="U26" s="68"/>
      <c r="V26" s="68"/>
      <c r="W26" s="68"/>
      <c r="X26" s="84"/>
      <c r="Y26" s="90"/>
      <c r="Z26" s="94"/>
      <c r="AA26" s="34"/>
      <c r="AB26" s="34"/>
      <c r="AC26" s="34"/>
      <c r="AD26" s="34"/>
      <c r="AE26" s="84"/>
      <c r="AF26" s="90"/>
      <c r="AG26" s="94"/>
      <c r="AH26" s="68"/>
      <c r="AI26" s="68"/>
      <c r="AJ26" s="68"/>
      <c r="AK26" s="68"/>
      <c r="AL26" s="84"/>
    </row>
    <row r="27" spans="1:41" x14ac:dyDescent="0.25">
      <c r="A27" s="15" t="s">
        <v>52</v>
      </c>
      <c r="B27" s="15" t="s">
        <v>143</v>
      </c>
      <c r="C27" s="62"/>
      <c r="D27" s="90"/>
      <c r="E27" s="90"/>
      <c r="F27" s="68"/>
      <c r="G27" s="68"/>
      <c r="H27" s="68"/>
      <c r="I27" s="68"/>
      <c r="J27" s="80"/>
      <c r="K27" s="90"/>
      <c r="L27" s="94"/>
      <c r="M27" s="68"/>
      <c r="N27" s="68"/>
      <c r="O27" s="68"/>
      <c r="P27" s="68"/>
      <c r="Q27" s="80"/>
      <c r="R27" s="90"/>
      <c r="S27" s="94"/>
      <c r="T27" s="34"/>
      <c r="U27" s="68"/>
      <c r="V27" s="68"/>
      <c r="W27" s="68"/>
      <c r="X27" s="84"/>
      <c r="Y27" s="90"/>
      <c r="Z27" s="94"/>
      <c r="AA27" s="34"/>
      <c r="AB27" s="34"/>
      <c r="AC27" s="34"/>
      <c r="AD27" s="34"/>
      <c r="AE27" s="84"/>
      <c r="AF27" s="90"/>
      <c r="AG27" s="94"/>
      <c r="AH27" s="68"/>
      <c r="AI27" s="68"/>
      <c r="AJ27" s="68"/>
      <c r="AK27" s="68"/>
      <c r="AL27" s="84"/>
    </row>
    <row r="28" spans="1:41" ht="31.5" x14ac:dyDescent="0.25">
      <c r="A28" s="16" t="s">
        <v>53</v>
      </c>
      <c r="B28" s="16" t="s">
        <v>89</v>
      </c>
      <c r="C28" s="20" t="s">
        <v>107</v>
      </c>
      <c r="D28" s="91">
        <f t="shared" ref="D28:AL28" si="7">D29+D38+D41+D42</f>
        <v>0</v>
      </c>
      <c r="E28" s="91">
        <f t="shared" si="7"/>
        <v>0</v>
      </c>
      <c r="F28" s="75">
        <f t="shared" si="7"/>
        <v>0</v>
      </c>
      <c r="G28" s="75">
        <f t="shared" si="7"/>
        <v>0</v>
      </c>
      <c r="H28" s="75">
        <f t="shared" si="7"/>
        <v>0</v>
      </c>
      <c r="I28" s="75">
        <f t="shared" si="7"/>
        <v>0</v>
      </c>
      <c r="J28" s="81">
        <f t="shared" si="7"/>
        <v>0</v>
      </c>
      <c r="K28" s="91">
        <f t="shared" si="7"/>
        <v>0</v>
      </c>
      <c r="L28" s="91">
        <f t="shared" si="7"/>
        <v>0</v>
      </c>
      <c r="M28" s="75">
        <f t="shared" si="7"/>
        <v>0</v>
      </c>
      <c r="N28" s="75">
        <f t="shared" si="7"/>
        <v>0</v>
      </c>
      <c r="O28" s="75">
        <f t="shared" si="7"/>
        <v>0</v>
      </c>
      <c r="P28" s="75">
        <f t="shared" si="7"/>
        <v>0</v>
      </c>
      <c r="Q28" s="81">
        <f t="shared" si="7"/>
        <v>0</v>
      </c>
      <c r="R28" s="91">
        <f t="shared" si="7"/>
        <v>0</v>
      </c>
      <c r="S28" s="91">
        <f t="shared" si="7"/>
        <v>0</v>
      </c>
      <c r="T28" s="75">
        <f t="shared" si="7"/>
        <v>0</v>
      </c>
      <c r="U28" s="75">
        <f t="shared" si="7"/>
        <v>0</v>
      </c>
      <c r="V28" s="75">
        <f t="shared" si="7"/>
        <v>0</v>
      </c>
      <c r="W28" s="75">
        <f t="shared" si="7"/>
        <v>0</v>
      </c>
      <c r="X28" s="81">
        <f t="shared" si="7"/>
        <v>0</v>
      </c>
      <c r="Y28" s="91">
        <f t="shared" si="7"/>
        <v>0</v>
      </c>
      <c r="Z28" s="91">
        <f t="shared" si="7"/>
        <v>0</v>
      </c>
      <c r="AA28" s="75">
        <f t="shared" si="7"/>
        <v>0</v>
      </c>
      <c r="AB28" s="75">
        <f t="shared" si="7"/>
        <v>0</v>
      </c>
      <c r="AC28" s="75">
        <f t="shared" si="7"/>
        <v>0</v>
      </c>
      <c r="AD28" s="75">
        <f t="shared" si="7"/>
        <v>0</v>
      </c>
      <c r="AE28" s="81">
        <f t="shared" si="7"/>
        <v>0</v>
      </c>
      <c r="AF28" s="91">
        <f t="shared" si="7"/>
        <v>0</v>
      </c>
      <c r="AG28" s="91">
        <f t="shared" si="7"/>
        <v>0</v>
      </c>
      <c r="AH28" s="75">
        <f t="shared" si="7"/>
        <v>0</v>
      </c>
      <c r="AI28" s="57">
        <f t="shared" si="7"/>
        <v>0</v>
      </c>
      <c r="AJ28" s="57">
        <f t="shared" si="7"/>
        <v>0</v>
      </c>
      <c r="AK28" s="57">
        <f t="shared" si="7"/>
        <v>0</v>
      </c>
      <c r="AL28" s="86">
        <f t="shared" si="7"/>
        <v>0</v>
      </c>
    </row>
    <row r="29" spans="1:41" ht="47.25" x14ac:dyDescent="0.25">
      <c r="A29" s="16" t="s">
        <v>55</v>
      </c>
      <c r="B29" s="16" t="s">
        <v>108</v>
      </c>
      <c r="C29" s="20" t="s">
        <v>107</v>
      </c>
      <c r="D29" s="91">
        <f t="shared" ref="D29:AL29" si="8">D30+D31+D33</f>
        <v>0</v>
      </c>
      <c r="E29" s="91">
        <f t="shared" si="8"/>
        <v>0</v>
      </c>
      <c r="F29" s="75">
        <f t="shared" si="8"/>
        <v>0</v>
      </c>
      <c r="G29" s="75">
        <f t="shared" si="8"/>
        <v>0</v>
      </c>
      <c r="H29" s="75">
        <f t="shared" si="8"/>
        <v>0</v>
      </c>
      <c r="I29" s="75">
        <f t="shared" si="8"/>
        <v>0</v>
      </c>
      <c r="J29" s="81">
        <f t="shared" si="8"/>
        <v>0</v>
      </c>
      <c r="K29" s="91">
        <f t="shared" si="8"/>
        <v>0</v>
      </c>
      <c r="L29" s="91">
        <f t="shared" si="8"/>
        <v>0</v>
      </c>
      <c r="M29" s="75">
        <f t="shared" si="8"/>
        <v>0</v>
      </c>
      <c r="N29" s="75">
        <f t="shared" si="8"/>
        <v>0</v>
      </c>
      <c r="O29" s="75">
        <f t="shared" si="8"/>
        <v>0</v>
      </c>
      <c r="P29" s="75">
        <f t="shared" si="8"/>
        <v>0</v>
      </c>
      <c r="Q29" s="81">
        <f t="shared" si="8"/>
        <v>0</v>
      </c>
      <c r="R29" s="91">
        <f t="shared" si="8"/>
        <v>0</v>
      </c>
      <c r="S29" s="91">
        <f t="shared" si="8"/>
        <v>0</v>
      </c>
      <c r="T29" s="75">
        <f t="shared" si="8"/>
        <v>0</v>
      </c>
      <c r="U29" s="75">
        <f t="shared" si="8"/>
        <v>0</v>
      </c>
      <c r="V29" s="75">
        <f t="shared" si="8"/>
        <v>0</v>
      </c>
      <c r="W29" s="75">
        <f t="shared" si="8"/>
        <v>0</v>
      </c>
      <c r="X29" s="81">
        <f t="shared" si="8"/>
        <v>0</v>
      </c>
      <c r="Y29" s="91">
        <f t="shared" si="8"/>
        <v>0</v>
      </c>
      <c r="Z29" s="91">
        <f t="shared" si="8"/>
        <v>0</v>
      </c>
      <c r="AA29" s="75">
        <f t="shared" si="8"/>
        <v>0</v>
      </c>
      <c r="AB29" s="75">
        <f t="shared" si="8"/>
        <v>0</v>
      </c>
      <c r="AC29" s="75">
        <f t="shared" si="8"/>
        <v>0</v>
      </c>
      <c r="AD29" s="75">
        <f t="shared" si="8"/>
        <v>0</v>
      </c>
      <c r="AE29" s="81">
        <f t="shared" si="8"/>
        <v>0</v>
      </c>
      <c r="AF29" s="91">
        <f t="shared" si="8"/>
        <v>0</v>
      </c>
      <c r="AG29" s="91">
        <f t="shared" si="8"/>
        <v>0</v>
      </c>
      <c r="AH29" s="75">
        <f t="shared" si="8"/>
        <v>0</v>
      </c>
      <c r="AI29" s="57">
        <f t="shared" si="8"/>
        <v>0</v>
      </c>
      <c r="AJ29" s="57">
        <f t="shared" si="8"/>
        <v>0</v>
      </c>
      <c r="AK29" s="57">
        <f t="shared" si="8"/>
        <v>0</v>
      </c>
      <c r="AL29" s="86">
        <f t="shared" si="8"/>
        <v>0</v>
      </c>
    </row>
    <row r="30" spans="1:41" ht="78.75" x14ac:dyDescent="0.25">
      <c r="A30" s="41" t="s">
        <v>63</v>
      </c>
      <c r="B30" s="42" t="s">
        <v>109</v>
      </c>
      <c r="C30" s="44" t="s">
        <v>107</v>
      </c>
      <c r="D30" s="92">
        <v>0</v>
      </c>
      <c r="E30" s="92">
        <v>0</v>
      </c>
      <c r="F30" s="73">
        <v>0</v>
      </c>
      <c r="G30" s="73">
        <v>0</v>
      </c>
      <c r="H30" s="73">
        <v>0</v>
      </c>
      <c r="I30" s="73">
        <v>0</v>
      </c>
      <c r="J30" s="82">
        <v>0</v>
      </c>
      <c r="K30" s="92">
        <v>0</v>
      </c>
      <c r="L30" s="92">
        <v>0</v>
      </c>
      <c r="M30" s="73">
        <v>0</v>
      </c>
      <c r="N30" s="73">
        <v>0</v>
      </c>
      <c r="O30" s="73">
        <v>0</v>
      </c>
      <c r="P30" s="73">
        <v>0</v>
      </c>
      <c r="Q30" s="82">
        <v>0</v>
      </c>
      <c r="R30" s="92">
        <v>0</v>
      </c>
      <c r="S30" s="92">
        <v>0</v>
      </c>
      <c r="T30" s="73">
        <v>0</v>
      </c>
      <c r="U30" s="73">
        <v>0</v>
      </c>
      <c r="V30" s="73">
        <v>0</v>
      </c>
      <c r="W30" s="73">
        <v>0</v>
      </c>
      <c r="X30" s="82">
        <v>0</v>
      </c>
      <c r="Y30" s="92">
        <v>0</v>
      </c>
      <c r="Z30" s="92">
        <v>0</v>
      </c>
      <c r="AA30" s="73">
        <v>0</v>
      </c>
      <c r="AB30" s="73">
        <v>0</v>
      </c>
      <c r="AC30" s="73">
        <v>0</v>
      </c>
      <c r="AD30" s="73">
        <v>0</v>
      </c>
      <c r="AE30" s="82">
        <v>0</v>
      </c>
      <c r="AF30" s="92">
        <v>0</v>
      </c>
      <c r="AG30" s="92">
        <v>0</v>
      </c>
      <c r="AH30" s="73">
        <v>0</v>
      </c>
      <c r="AI30" s="44">
        <v>0</v>
      </c>
      <c r="AJ30" s="44">
        <v>0</v>
      </c>
      <c r="AK30" s="44">
        <v>0</v>
      </c>
      <c r="AL30" s="87">
        <v>0</v>
      </c>
    </row>
    <row r="31" spans="1:41" ht="78.75" x14ac:dyDescent="0.25">
      <c r="A31" s="41" t="s">
        <v>64</v>
      </c>
      <c r="B31" s="42" t="s">
        <v>110</v>
      </c>
      <c r="C31" s="43" t="s">
        <v>107</v>
      </c>
      <c r="D31" s="92">
        <f>D32</f>
        <v>0</v>
      </c>
      <c r="E31" s="92">
        <f t="shared" ref="E31:AL31" si="9">E32</f>
        <v>0</v>
      </c>
      <c r="F31" s="73">
        <f t="shared" si="9"/>
        <v>0</v>
      </c>
      <c r="G31" s="73">
        <f t="shared" si="9"/>
        <v>0</v>
      </c>
      <c r="H31" s="73">
        <f t="shared" si="9"/>
        <v>0</v>
      </c>
      <c r="I31" s="73">
        <f t="shared" si="9"/>
        <v>0</v>
      </c>
      <c r="J31" s="82">
        <f t="shared" si="9"/>
        <v>0</v>
      </c>
      <c r="K31" s="92">
        <f t="shared" si="9"/>
        <v>0</v>
      </c>
      <c r="L31" s="92">
        <f t="shared" si="9"/>
        <v>0</v>
      </c>
      <c r="M31" s="73">
        <f t="shared" si="9"/>
        <v>0</v>
      </c>
      <c r="N31" s="73">
        <f t="shared" si="9"/>
        <v>0</v>
      </c>
      <c r="O31" s="73">
        <f t="shared" si="9"/>
        <v>0</v>
      </c>
      <c r="P31" s="73">
        <f t="shared" si="9"/>
        <v>0</v>
      </c>
      <c r="Q31" s="82">
        <f t="shared" si="9"/>
        <v>0</v>
      </c>
      <c r="R31" s="92">
        <f t="shared" si="9"/>
        <v>0</v>
      </c>
      <c r="S31" s="92">
        <f t="shared" si="9"/>
        <v>0</v>
      </c>
      <c r="T31" s="73">
        <f t="shared" si="9"/>
        <v>0</v>
      </c>
      <c r="U31" s="73">
        <f t="shared" si="9"/>
        <v>0</v>
      </c>
      <c r="V31" s="73">
        <f t="shared" si="9"/>
        <v>0</v>
      </c>
      <c r="W31" s="73">
        <f t="shared" si="9"/>
        <v>0</v>
      </c>
      <c r="X31" s="82">
        <f t="shared" si="9"/>
        <v>0</v>
      </c>
      <c r="Y31" s="92">
        <f t="shared" si="9"/>
        <v>0</v>
      </c>
      <c r="Z31" s="92">
        <f t="shared" si="9"/>
        <v>0</v>
      </c>
      <c r="AA31" s="73">
        <f t="shared" si="9"/>
        <v>0</v>
      </c>
      <c r="AB31" s="73">
        <f t="shared" si="9"/>
        <v>0</v>
      </c>
      <c r="AC31" s="73">
        <f t="shared" si="9"/>
        <v>0</v>
      </c>
      <c r="AD31" s="73">
        <f t="shared" si="9"/>
        <v>0</v>
      </c>
      <c r="AE31" s="82">
        <f t="shared" si="9"/>
        <v>0</v>
      </c>
      <c r="AF31" s="92">
        <f t="shared" si="9"/>
        <v>0</v>
      </c>
      <c r="AG31" s="92">
        <f t="shared" si="9"/>
        <v>0</v>
      </c>
      <c r="AH31" s="73">
        <f t="shared" si="9"/>
        <v>0</v>
      </c>
      <c r="AI31" s="44">
        <f t="shared" si="9"/>
        <v>0</v>
      </c>
      <c r="AJ31" s="44">
        <f t="shared" si="9"/>
        <v>0</v>
      </c>
      <c r="AK31" s="44">
        <f t="shared" si="9"/>
        <v>0</v>
      </c>
      <c r="AL31" s="87">
        <f t="shared" si="9"/>
        <v>0</v>
      </c>
    </row>
    <row r="32" spans="1:41" ht="94.5" x14ac:dyDescent="0.25">
      <c r="A32" s="63" t="s">
        <v>64</v>
      </c>
      <c r="B32" s="15" t="s">
        <v>204</v>
      </c>
      <c r="C32" s="37" t="s">
        <v>205</v>
      </c>
      <c r="D32" s="89">
        <v>0</v>
      </c>
      <c r="E32" s="89">
        <v>0</v>
      </c>
      <c r="F32" s="72">
        <v>0</v>
      </c>
      <c r="G32" s="72">
        <v>0</v>
      </c>
      <c r="H32" s="72">
        <v>0</v>
      </c>
      <c r="I32" s="72">
        <v>0</v>
      </c>
      <c r="J32" s="79">
        <v>0</v>
      </c>
      <c r="K32" s="89">
        <v>0</v>
      </c>
      <c r="L32" s="89">
        <v>0</v>
      </c>
      <c r="M32" s="72">
        <v>0</v>
      </c>
      <c r="N32" s="72">
        <v>0</v>
      </c>
      <c r="O32" s="72">
        <v>0</v>
      </c>
      <c r="P32" s="72">
        <v>0</v>
      </c>
      <c r="Q32" s="79">
        <v>0</v>
      </c>
      <c r="R32" s="89">
        <v>0</v>
      </c>
      <c r="S32" s="89">
        <v>0</v>
      </c>
      <c r="T32" s="72">
        <v>0</v>
      </c>
      <c r="U32" s="72">
        <v>0</v>
      </c>
      <c r="V32" s="72">
        <v>0</v>
      </c>
      <c r="W32" s="72">
        <v>0</v>
      </c>
      <c r="X32" s="79">
        <v>0</v>
      </c>
      <c r="Y32" s="89">
        <v>0</v>
      </c>
      <c r="Z32" s="89">
        <v>0</v>
      </c>
      <c r="AA32" s="72">
        <v>0</v>
      </c>
      <c r="AB32" s="72">
        <v>0</v>
      </c>
      <c r="AC32" s="72">
        <v>0</v>
      </c>
      <c r="AD32" s="72">
        <v>0</v>
      </c>
      <c r="AE32" s="79">
        <v>0</v>
      </c>
      <c r="AF32" s="95">
        <f t="shared" ref="AF32" si="10">D32+K32+R32+Y32</f>
        <v>0</v>
      </c>
      <c r="AG32" s="95">
        <f t="shared" ref="AG32" si="11">E32+L32+S32+Z32</f>
        <v>0</v>
      </c>
      <c r="AH32" s="64">
        <f t="shared" ref="AH32" si="12">F32+M32+T32+AA32</f>
        <v>0</v>
      </c>
      <c r="AI32" s="64">
        <f t="shared" ref="AI32" si="13">G32+N32+U32+AB32</f>
        <v>0</v>
      </c>
      <c r="AJ32" s="64">
        <f t="shared" ref="AJ32" si="14">H32+O32+V32+AC32</f>
        <v>0</v>
      </c>
      <c r="AK32" s="64">
        <f t="shared" ref="AK32" si="15">I32+P32+W32+AD32</f>
        <v>0</v>
      </c>
      <c r="AL32" s="85">
        <f t="shared" ref="AL32" si="16">J32+Q32+X32+AE32</f>
        <v>0</v>
      </c>
    </row>
    <row r="33" spans="1:41" ht="63" x14ac:dyDescent="0.25">
      <c r="A33" s="41" t="s">
        <v>65</v>
      </c>
      <c r="B33" s="42" t="s">
        <v>111</v>
      </c>
      <c r="C33" s="43" t="s">
        <v>107</v>
      </c>
      <c r="D33" s="92">
        <f>SUM(D34:D37)</f>
        <v>0</v>
      </c>
      <c r="E33" s="92">
        <f t="shared" ref="E33:AL33" si="17">SUM(E34:E37)</f>
        <v>0</v>
      </c>
      <c r="F33" s="73">
        <f t="shared" si="17"/>
        <v>0</v>
      </c>
      <c r="G33" s="73">
        <f t="shared" si="17"/>
        <v>0</v>
      </c>
      <c r="H33" s="73">
        <f t="shared" si="17"/>
        <v>0</v>
      </c>
      <c r="I33" s="73">
        <f t="shared" si="17"/>
        <v>0</v>
      </c>
      <c r="J33" s="82">
        <f t="shared" si="17"/>
        <v>0</v>
      </c>
      <c r="K33" s="92">
        <f t="shared" si="17"/>
        <v>0</v>
      </c>
      <c r="L33" s="92">
        <f t="shared" si="17"/>
        <v>0</v>
      </c>
      <c r="M33" s="73">
        <f t="shared" si="17"/>
        <v>0</v>
      </c>
      <c r="N33" s="73">
        <f t="shared" si="17"/>
        <v>0</v>
      </c>
      <c r="O33" s="73">
        <f t="shared" si="17"/>
        <v>0</v>
      </c>
      <c r="P33" s="73">
        <f t="shared" si="17"/>
        <v>0</v>
      </c>
      <c r="Q33" s="82">
        <f t="shared" si="17"/>
        <v>0</v>
      </c>
      <c r="R33" s="92">
        <f t="shared" si="17"/>
        <v>0</v>
      </c>
      <c r="S33" s="92">
        <f t="shared" si="17"/>
        <v>0</v>
      </c>
      <c r="T33" s="73">
        <f t="shared" si="17"/>
        <v>0</v>
      </c>
      <c r="U33" s="73">
        <f t="shared" si="17"/>
        <v>0</v>
      </c>
      <c r="V33" s="73">
        <f t="shared" si="17"/>
        <v>0</v>
      </c>
      <c r="W33" s="73">
        <f t="shared" si="17"/>
        <v>0</v>
      </c>
      <c r="X33" s="82">
        <f t="shared" si="17"/>
        <v>0</v>
      </c>
      <c r="Y33" s="92">
        <f t="shared" si="17"/>
        <v>0</v>
      </c>
      <c r="Z33" s="92">
        <f t="shared" si="17"/>
        <v>0</v>
      </c>
      <c r="AA33" s="73">
        <f t="shared" si="17"/>
        <v>0</v>
      </c>
      <c r="AB33" s="73">
        <f t="shared" si="17"/>
        <v>0</v>
      </c>
      <c r="AC33" s="73">
        <f t="shared" si="17"/>
        <v>0</v>
      </c>
      <c r="AD33" s="73">
        <f t="shared" si="17"/>
        <v>0</v>
      </c>
      <c r="AE33" s="82">
        <f t="shared" si="17"/>
        <v>0</v>
      </c>
      <c r="AF33" s="92">
        <f t="shared" si="17"/>
        <v>0</v>
      </c>
      <c r="AG33" s="92">
        <f t="shared" si="17"/>
        <v>0</v>
      </c>
      <c r="AH33" s="73">
        <f t="shared" si="17"/>
        <v>0</v>
      </c>
      <c r="AI33" s="44">
        <f t="shared" si="17"/>
        <v>0</v>
      </c>
      <c r="AJ33" s="44">
        <f t="shared" si="17"/>
        <v>0</v>
      </c>
      <c r="AK33" s="44">
        <f t="shared" si="17"/>
        <v>0</v>
      </c>
      <c r="AL33" s="87">
        <f t="shared" si="17"/>
        <v>0</v>
      </c>
    </row>
    <row r="34" spans="1:41" ht="94.5" x14ac:dyDescent="0.25">
      <c r="A34" s="63" t="s">
        <v>65</v>
      </c>
      <c r="B34" s="15" t="s">
        <v>206</v>
      </c>
      <c r="C34" s="37" t="s">
        <v>207</v>
      </c>
      <c r="D34" s="89">
        <v>0</v>
      </c>
      <c r="E34" s="89">
        <v>0</v>
      </c>
      <c r="F34" s="72">
        <v>0</v>
      </c>
      <c r="G34" s="72">
        <v>0</v>
      </c>
      <c r="H34" s="72">
        <v>0</v>
      </c>
      <c r="I34" s="72">
        <v>0</v>
      </c>
      <c r="J34" s="79">
        <v>0</v>
      </c>
      <c r="K34" s="89">
        <v>0</v>
      </c>
      <c r="L34" s="89">
        <v>0</v>
      </c>
      <c r="M34" s="72">
        <v>0</v>
      </c>
      <c r="N34" s="72">
        <v>0</v>
      </c>
      <c r="O34" s="72">
        <v>0</v>
      </c>
      <c r="P34" s="72">
        <v>0</v>
      </c>
      <c r="Q34" s="79">
        <v>0</v>
      </c>
      <c r="R34" s="89">
        <v>0</v>
      </c>
      <c r="S34" s="89">
        <v>0</v>
      </c>
      <c r="T34" s="72">
        <v>0</v>
      </c>
      <c r="U34" s="72">
        <v>0</v>
      </c>
      <c r="V34" s="72">
        <v>0</v>
      </c>
      <c r="W34" s="72">
        <v>0</v>
      </c>
      <c r="X34" s="79">
        <v>0</v>
      </c>
      <c r="Y34" s="89">
        <v>0</v>
      </c>
      <c r="Z34" s="89">
        <v>0</v>
      </c>
      <c r="AA34" s="72">
        <v>0</v>
      </c>
      <c r="AB34" s="72">
        <v>0</v>
      </c>
      <c r="AC34" s="72">
        <v>0</v>
      </c>
      <c r="AD34" s="72">
        <v>0</v>
      </c>
      <c r="AE34" s="79">
        <v>0</v>
      </c>
      <c r="AF34" s="95">
        <f t="shared" ref="AF34:AF37" si="18">D34+K34+R34+Y34</f>
        <v>0</v>
      </c>
      <c r="AG34" s="95">
        <f t="shared" ref="AG34:AG37" si="19">E34+L34+S34+Z34</f>
        <v>0</v>
      </c>
      <c r="AH34" s="64">
        <f t="shared" ref="AH34:AH37" si="20">F34+M34+T34+AA34</f>
        <v>0</v>
      </c>
      <c r="AI34" s="64">
        <f t="shared" ref="AI34:AI37" si="21">G34+N34+U34+AB34</f>
        <v>0</v>
      </c>
      <c r="AJ34" s="64">
        <f t="shared" ref="AJ34:AJ37" si="22">H34+O34+V34+AC34</f>
        <v>0</v>
      </c>
      <c r="AK34" s="64">
        <f t="shared" ref="AK34:AK37" si="23">I34+P34+W34+AD34</f>
        <v>0</v>
      </c>
      <c r="AL34" s="85">
        <f t="shared" ref="AL34:AL37" si="24">J34+Q34+X34+AE34</f>
        <v>0</v>
      </c>
    </row>
    <row r="35" spans="1:41" ht="94.5" x14ac:dyDescent="0.25">
      <c r="A35" s="63" t="s">
        <v>65</v>
      </c>
      <c r="B35" s="15" t="s">
        <v>208</v>
      </c>
      <c r="C35" s="37" t="s">
        <v>209</v>
      </c>
      <c r="D35" s="89">
        <v>0</v>
      </c>
      <c r="E35" s="89">
        <v>0</v>
      </c>
      <c r="F35" s="72">
        <v>0</v>
      </c>
      <c r="G35" s="72">
        <v>0</v>
      </c>
      <c r="H35" s="72">
        <v>0</v>
      </c>
      <c r="I35" s="72">
        <v>0</v>
      </c>
      <c r="J35" s="79">
        <v>0</v>
      </c>
      <c r="K35" s="89">
        <v>0</v>
      </c>
      <c r="L35" s="89">
        <v>0</v>
      </c>
      <c r="M35" s="72">
        <v>0</v>
      </c>
      <c r="N35" s="72">
        <v>0</v>
      </c>
      <c r="O35" s="72">
        <v>0</v>
      </c>
      <c r="P35" s="72">
        <v>0</v>
      </c>
      <c r="Q35" s="79">
        <v>0</v>
      </c>
      <c r="R35" s="89">
        <v>0</v>
      </c>
      <c r="S35" s="89">
        <v>0</v>
      </c>
      <c r="T35" s="72">
        <v>0</v>
      </c>
      <c r="U35" s="72">
        <v>0</v>
      </c>
      <c r="V35" s="72">
        <v>0</v>
      </c>
      <c r="W35" s="72">
        <v>0</v>
      </c>
      <c r="X35" s="79">
        <v>0</v>
      </c>
      <c r="Y35" s="89">
        <v>0</v>
      </c>
      <c r="Z35" s="89">
        <v>0</v>
      </c>
      <c r="AA35" s="72">
        <v>0</v>
      </c>
      <c r="AB35" s="72">
        <v>0</v>
      </c>
      <c r="AC35" s="72">
        <v>0</v>
      </c>
      <c r="AD35" s="72">
        <v>0</v>
      </c>
      <c r="AE35" s="79">
        <v>0</v>
      </c>
      <c r="AF35" s="95">
        <f t="shared" si="18"/>
        <v>0</v>
      </c>
      <c r="AG35" s="95">
        <f t="shared" si="19"/>
        <v>0</v>
      </c>
      <c r="AH35" s="64">
        <f t="shared" si="20"/>
        <v>0</v>
      </c>
      <c r="AI35" s="64">
        <f t="shared" si="21"/>
        <v>0</v>
      </c>
      <c r="AJ35" s="64">
        <f t="shared" si="22"/>
        <v>0</v>
      </c>
      <c r="AK35" s="64">
        <f t="shared" si="23"/>
        <v>0</v>
      </c>
      <c r="AL35" s="85">
        <f t="shared" si="24"/>
        <v>0</v>
      </c>
    </row>
    <row r="36" spans="1:41" ht="78.75" x14ac:dyDescent="0.25">
      <c r="A36" s="63" t="s">
        <v>65</v>
      </c>
      <c r="B36" s="15" t="s">
        <v>210</v>
      </c>
      <c r="C36" s="37" t="s">
        <v>211</v>
      </c>
      <c r="D36" s="89">
        <v>0</v>
      </c>
      <c r="E36" s="89">
        <v>0</v>
      </c>
      <c r="F36" s="72">
        <v>0</v>
      </c>
      <c r="G36" s="72">
        <v>0</v>
      </c>
      <c r="H36" s="72">
        <v>0</v>
      </c>
      <c r="I36" s="72">
        <v>0</v>
      </c>
      <c r="J36" s="79">
        <v>0</v>
      </c>
      <c r="K36" s="89">
        <v>0</v>
      </c>
      <c r="L36" s="89">
        <v>0</v>
      </c>
      <c r="M36" s="72">
        <v>0</v>
      </c>
      <c r="N36" s="72">
        <v>0</v>
      </c>
      <c r="O36" s="72">
        <v>0</v>
      </c>
      <c r="P36" s="72">
        <v>0</v>
      </c>
      <c r="Q36" s="79">
        <v>0</v>
      </c>
      <c r="R36" s="89">
        <v>0</v>
      </c>
      <c r="S36" s="89">
        <v>0</v>
      </c>
      <c r="T36" s="72">
        <v>0</v>
      </c>
      <c r="U36" s="72">
        <v>0</v>
      </c>
      <c r="V36" s="72">
        <v>0</v>
      </c>
      <c r="W36" s="72">
        <v>0</v>
      </c>
      <c r="X36" s="79">
        <v>0</v>
      </c>
      <c r="Y36" s="89">
        <v>0</v>
      </c>
      <c r="Z36" s="89">
        <v>0</v>
      </c>
      <c r="AA36" s="72">
        <v>0</v>
      </c>
      <c r="AB36" s="72">
        <v>0</v>
      </c>
      <c r="AC36" s="72">
        <v>0</v>
      </c>
      <c r="AD36" s="72">
        <v>0</v>
      </c>
      <c r="AE36" s="79">
        <v>0</v>
      </c>
      <c r="AF36" s="95">
        <f t="shared" si="18"/>
        <v>0</v>
      </c>
      <c r="AG36" s="95">
        <f t="shared" si="19"/>
        <v>0</v>
      </c>
      <c r="AH36" s="64">
        <f t="shared" si="20"/>
        <v>0</v>
      </c>
      <c r="AI36" s="64">
        <f t="shared" si="21"/>
        <v>0</v>
      </c>
      <c r="AJ36" s="64">
        <f t="shared" si="22"/>
        <v>0</v>
      </c>
      <c r="AK36" s="64">
        <f t="shared" si="23"/>
        <v>0</v>
      </c>
      <c r="AL36" s="85">
        <f t="shared" si="24"/>
        <v>0</v>
      </c>
    </row>
    <row r="37" spans="1:41" ht="94.5" x14ac:dyDescent="0.25">
      <c r="A37" s="63" t="s">
        <v>65</v>
      </c>
      <c r="B37" s="15" t="s">
        <v>212</v>
      </c>
      <c r="C37" s="37" t="s">
        <v>213</v>
      </c>
      <c r="D37" s="89">
        <v>0</v>
      </c>
      <c r="E37" s="89">
        <v>0</v>
      </c>
      <c r="F37" s="72">
        <v>0</v>
      </c>
      <c r="G37" s="72">
        <v>0</v>
      </c>
      <c r="H37" s="72">
        <v>0</v>
      </c>
      <c r="I37" s="72">
        <v>0</v>
      </c>
      <c r="J37" s="79">
        <v>0</v>
      </c>
      <c r="K37" s="89">
        <v>0</v>
      </c>
      <c r="L37" s="89">
        <v>0</v>
      </c>
      <c r="M37" s="72">
        <v>0</v>
      </c>
      <c r="N37" s="72">
        <v>0</v>
      </c>
      <c r="O37" s="72">
        <v>0</v>
      </c>
      <c r="P37" s="72">
        <v>0</v>
      </c>
      <c r="Q37" s="79">
        <v>0</v>
      </c>
      <c r="R37" s="89">
        <v>0</v>
      </c>
      <c r="S37" s="89">
        <v>0</v>
      </c>
      <c r="T37" s="72">
        <v>0</v>
      </c>
      <c r="U37" s="72">
        <v>0</v>
      </c>
      <c r="V37" s="72">
        <v>0</v>
      </c>
      <c r="W37" s="72">
        <v>0</v>
      </c>
      <c r="X37" s="79">
        <v>0</v>
      </c>
      <c r="Y37" s="89">
        <v>0</v>
      </c>
      <c r="Z37" s="89">
        <v>0</v>
      </c>
      <c r="AA37" s="72">
        <v>0</v>
      </c>
      <c r="AB37" s="72">
        <v>0</v>
      </c>
      <c r="AC37" s="72">
        <v>0</v>
      </c>
      <c r="AD37" s="72">
        <v>0</v>
      </c>
      <c r="AE37" s="79">
        <v>0</v>
      </c>
      <c r="AF37" s="95">
        <f t="shared" si="18"/>
        <v>0</v>
      </c>
      <c r="AG37" s="95">
        <f t="shared" si="19"/>
        <v>0</v>
      </c>
      <c r="AH37" s="64">
        <f t="shared" si="20"/>
        <v>0</v>
      </c>
      <c r="AI37" s="64">
        <f t="shared" si="21"/>
        <v>0</v>
      </c>
      <c r="AJ37" s="64">
        <f t="shared" si="22"/>
        <v>0</v>
      </c>
      <c r="AK37" s="64">
        <f t="shared" si="23"/>
        <v>0</v>
      </c>
      <c r="AL37" s="85">
        <f t="shared" si="24"/>
        <v>0</v>
      </c>
    </row>
    <row r="38" spans="1:41" ht="47.25" x14ac:dyDescent="0.25">
      <c r="A38" s="23" t="s">
        <v>56</v>
      </c>
      <c r="B38" s="16" t="s">
        <v>112</v>
      </c>
      <c r="C38" s="24" t="s">
        <v>107</v>
      </c>
      <c r="D38" s="91">
        <f>D39+D40</f>
        <v>0</v>
      </c>
      <c r="E38" s="91">
        <f t="shared" ref="E38:AL38" si="25">E39+E40</f>
        <v>0</v>
      </c>
      <c r="F38" s="75">
        <f t="shared" si="25"/>
        <v>0</v>
      </c>
      <c r="G38" s="75">
        <f t="shared" si="25"/>
        <v>0</v>
      </c>
      <c r="H38" s="75">
        <f t="shared" si="25"/>
        <v>0</v>
      </c>
      <c r="I38" s="75">
        <f t="shared" si="25"/>
        <v>0</v>
      </c>
      <c r="J38" s="81">
        <f t="shared" si="25"/>
        <v>0</v>
      </c>
      <c r="K38" s="91">
        <f t="shared" si="25"/>
        <v>0</v>
      </c>
      <c r="L38" s="91">
        <f t="shared" si="25"/>
        <v>0</v>
      </c>
      <c r="M38" s="75">
        <f t="shared" si="25"/>
        <v>0</v>
      </c>
      <c r="N38" s="75">
        <f t="shared" si="25"/>
        <v>0</v>
      </c>
      <c r="O38" s="75">
        <f t="shared" si="25"/>
        <v>0</v>
      </c>
      <c r="P38" s="75">
        <f t="shared" si="25"/>
        <v>0</v>
      </c>
      <c r="Q38" s="81">
        <f t="shared" si="25"/>
        <v>0</v>
      </c>
      <c r="R38" s="91">
        <f t="shared" si="25"/>
        <v>0</v>
      </c>
      <c r="S38" s="91">
        <f t="shared" si="25"/>
        <v>0</v>
      </c>
      <c r="T38" s="75">
        <f t="shared" si="25"/>
        <v>0</v>
      </c>
      <c r="U38" s="75">
        <f t="shared" si="25"/>
        <v>0</v>
      </c>
      <c r="V38" s="75">
        <f t="shared" si="25"/>
        <v>0</v>
      </c>
      <c r="W38" s="75">
        <f t="shared" si="25"/>
        <v>0</v>
      </c>
      <c r="X38" s="81">
        <f t="shared" si="25"/>
        <v>0</v>
      </c>
      <c r="Y38" s="91">
        <f t="shared" si="25"/>
        <v>0</v>
      </c>
      <c r="Z38" s="91">
        <f t="shared" si="25"/>
        <v>0</v>
      </c>
      <c r="AA38" s="75">
        <f t="shared" si="25"/>
        <v>0</v>
      </c>
      <c r="AB38" s="75">
        <f t="shared" si="25"/>
        <v>0</v>
      </c>
      <c r="AC38" s="75">
        <f t="shared" si="25"/>
        <v>0</v>
      </c>
      <c r="AD38" s="75">
        <f t="shared" si="25"/>
        <v>0</v>
      </c>
      <c r="AE38" s="81">
        <f t="shared" si="25"/>
        <v>0</v>
      </c>
      <c r="AF38" s="91">
        <f t="shared" si="25"/>
        <v>0</v>
      </c>
      <c r="AG38" s="91">
        <f t="shared" si="25"/>
        <v>0</v>
      </c>
      <c r="AH38" s="75">
        <f t="shared" si="25"/>
        <v>0</v>
      </c>
      <c r="AI38" s="57">
        <f t="shared" si="25"/>
        <v>0</v>
      </c>
      <c r="AJ38" s="57">
        <f t="shared" si="25"/>
        <v>0</v>
      </c>
      <c r="AK38" s="57">
        <f t="shared" si="25"/>
        <v>0</v>
      </c>
      <c r="AL38" s="86">
        <f t="shared" si="25"/>
        <v>0</v>
      </c>
    </row>
    <row r="39" spans="1:41" ht="78.75" x14ac:dyDescent="0.25">
      <c r="A39" s="41" t="s">
        <v>66</v>
      </c>
      <c r="B39" s="42" t="s">
        <v>113</v>
      </c>
      <c r="C39" s="43" t="s">
        <v>107</v>
      </c>
      <c r="D39" s="92">
        <v>0</v>
      </c>
      <c r="E39" s="92">
        <v>0</v>
      </c>
      <c r="F39" s="73">
        <v>0</v>
      </c>
      <c r="G39" s="73">
        <v>0</v>
      </c>
      <c r="H39" s="73">
        <v>0</v>
      </c>
      <c r="I39" s="73">
        <v>0</v>
      </c>
      <c r="J39" s="82">
        <v>0</v>
      </c>
      <c r="K39" s="92">
        <v>0</v>
      </c>
      <c r="L39" s="92">
        <v>0</v>
      </c>
      <c r="M39" s="73">
        <v>0</v>
      </c>
      <c r="N39" s="73">
        <v>0</v>
      </c>
      <c r="O39" s="73">
        <v>0</v>
      </c>
      <c r="P39" s="73">
        <v>0</v>
      </c>
      <c r="Q39" s="82">
        <v>0</v>
      </c>
      <c r="R39" s="92">
        <v>0</v>
      </c>
      <c r="S39" s="92">
        <v>0</v>
      </c>
      <c r="T39" s="73">
        <v>0</v>
      </c>
      <c r="U39" s="73">
        <v>0</v>
      </c>
      <c r="V39" s="73">
        <v>0</v>
      </c>
      <c r="W39" s="73">
        <v>0</v>
      </c>
      <c r="X39" s="82">
        <v>0</v>
      </c>
      <c r="Y39" s="92">
        <v>0</v>
      </c>
      <c r="Z39" s="92">
        <v>0</v>
      </c>
      <c r="AA39" s="73">
        <v>0</v>
      </c>
      <c r="AB39" s="73">
        <v>0</v>
      </c>
      <c r="AC39" s="73">
        <v>0</v>
      </c>
      <c r="AD39" s="73">
        <v>0</v>
      </c>
      <c r="AE39" s="82">
        <v>0</v>
      </c>
      <c r="AF39" s="92">
        <v>0</v>
      </c>
      <c r="AG39" s="92">
        <v>0</v>
      </c>
      <c r="AH39" s="73">
        <v>0</v>
      </c>
      <c r="AI39" s="44">
        <v>0</v>
      </c>
      <c r="AJ39" s="44">
        <v>0</v>
      </c>
      <c r="AK39" s="44">
        <v>0</v>
      </c>
      <c r="AL39" s="87">
        <v>0</v>
      </c>
    </row>
    <row r="40" spans="1:41" ht="47.25" x14ac:dyDescent="0.25">
      <c r="A40" s="41" t="s">
        <v>67</v>
      </c>
      <c r="B40" s="42" t="s">
        <v>114</v>
      </c>
      <c r="C40" s="43" t="s">
        <v>107</v>
      </c>
      <c r="D40" s="92">
        <v>0</v>
      </c>
      <c r="E40" s="92">
        <v>0</v>
      </c>
      <c r="F40" s="73">
        <v>0</v>
      </c>
      <c r="G40" s="73">
        <v>0</v>
      </c>
      <c r="H40" s="73">
        <v>0</v>
      </c>
      <c r="I40" s="73">
        <v>0</v>
      </c>
      <c r="J40" s="82">
        <v>0</v>
      </c>
      <c r="K40" s="92">
        <v>0</v>
      </c>
      <c r="L40" s="92">
        <v>0</v>
      </c>
      <c r="M40" s="73">
        <v>0</v>
      </c>
      <c r="N40" s="73">
        <v>0</v>
      </c>
      <c r="O40" s="73">
        <v>0</v>
      </c>
      <c r="P40" s="73">
        <v>0</v>
      </c>
      <c r="Q40" s="82">
        <v>0</v>
      </c>
      <c r="R40" s="92">
        <v>0</v>
      </c>
      <c r="S40" s="92">
        <v>0</v>
      </c>
      <c r="T40" s="73">
        <v>0</v>
      </c>
      <c r="U40" s="73">
        <v>0</v>
      </c>
      <c r="V40" s="73">
        <v>0</v>
      </c>
      <c r="W40" s="73">
        <v>0</v>
      </c>
      <c r="X40" s="82">
        <v>0</v>
      </c>
      <c r="Y40" s="92">
        <v>0</v>
      </c>
      <c r="Z40" s="92">
        <v>0</v>
      </c>
      <c r="AA40" s="73">
        <v>0</v>
      </c>
      <c r="AB40" s="73">
        <v>0</v>
      </c>
      <c r="AC40" s="73">
        <v>0</v>
      </c>
      <c r="AD40" s="73">
        <v>0</v>
      </c>
      <c r="AE40" s="82">
        <v>0</v>
      </c>
      <c r="AF40" s="92">
        <v>0</v>
      </c>
      <c r="AG40" s="92">
        <v>0</v>
      </c>
      <c r="AH40" s="73">
        <v>0</v>
      </c>
      <c r="AI40" s="44">
        <v>0</v>
      </c>
      <c r="AJ40" s="44">
        <v>0</v>
      </c>
      <c r="AK40" s="44">
        <v>0</v>
      </c>
      <c r="AL40" s="87">
        <v>0</v>
      </c>
    </row>
    <row r="41" spans="1:41" ht="47.25" x14ac:dyDescent="0.25">
      <c r="A41" s="23" t="s">
        <v>57</v>
      </c>
      <c r="B41" s="16" t="s">
        <v>115</v>
      </c>
      <c r="C41" s="24" t="s">
        <v>107</v>
      </c>
      <c r="D41" s="91">
        <v>0</v>
      </c>
      <c r="E41" s="91">
        <v>0</v>
      </c>
      <c r="F41" s="75">
        <v>0</v>
      </c>
      <c r="G41" s="75">
        <v>0</v>
      </c>
      <c r="H41" s="75">
        <v>0</v>
      </c>
      <c r="I41" s="75">
        <v>0</v>
      </c>
      <c r="J41" s="81">
        <v>0</v>
      </c>
      <c r="K41" s="91">
        <v>0</v>
      </c>
      <c r="L41" s="91">
        <v>0</v>
      </c>
      <c r="M41" s="75">
        <v>0</v>
      </c>
      <c r="N41" s="75">
        <v>0</v>
      </c>
      <c r="O41" s="75">
        <v>0</v>
      </c>
      <c r="P41" s="75">
        <v>0</v>
      </c>
      <c r="Q41" s="81">
        <v>0</v>
      </c>
      <c r="R41" s="91">
        <v>0</v>
      </c>
      <c r="S41" s="91">
        <v>0</v>
      </c>
      <c r="T41" s="75">
        <v>0</v>
      </c>
      <c r="U41" s="75">
        <v>0</v>
      </c>
      <c r="V41" s="75">
        <v>0</v>
      </c>
      <c r="W41" s="75">
        <v>0</v>
      </c>
      <c r="X41" s="81">
        <v>0</v>
      </c>
      <c r="Y41" s="91">
        <v>0</v>
      </c>
      <c r="Z41" s="91">
        <v>0</v>
      </c>
      <c r="AA41" s="75">
        <v>0</v>
      </c>
      <c r="AB41" s="75">
        <v>0</v>
      </c>
      <c r="AC41" s="75">
        <v>0</v>
      </c>
      <c r="AD41" s="75">
        <v>0</v>
      </c>
      <c r="AE41" s="81">
        <v>0</v>
      </c>
      <c r="AF41" s="91">
        <v>0</v>
      </c>
      <c r="AG41" s="91">
        <v>0</v>
      </c>
      <c r="AH41" s="75">
        <v>0</v>
      </c>
      <c r="AI41" s="57">
        <v>0</v>
      </c>
      <c r="AJ41" s="57">
        <v>0</v>
      </c>
      <c r="AK41" s="57">
        <v>0</v>
      </c>
      <c r="AL41" s="86">
        <v>0</v>
      </c>
      <c r="AO41" s="36"/>
    </row>
    <row r="42" spans="1:41" ht="94.5" x14ac:dyDescent="0.25">
      <c r="A42" s="16" t="s">
        <v>58</v>
      </c>
      <c r="B42" s="16" t="s">
        <v>90</v>
      </c>
      <c r="C42" s="24" t="s">
        <v>107</v>
      </c>
      <c r="D42" s="91">
        <f>D43+D69</f>
        <v>0</v>
      </c>
      <c r="E42" s="91">
        <f>E43+E69</f>
        <v>0</v>
      </c>
      <c r="F42" s="75">
        <f>F43+F69</f>
        <v>0</v>
      </c>
      <c r="G42" s="75">
        <f>G43+G69</f>
        <v>0</v>
      </c>
      <c r="H42" s="75">
        <f>H43+H69</f>
        <v>0</v>
      </c>
      <c r="I42" s="75">
        <f>I43+I69</f>
        <v>0</v>
      </c>
      <c r="J42" s="81">
        <f>J43+J69</f>
        <v>0</v>
      </c>
      <c r="K42" s="91">
        <f>K43+K69</f>
        <v>0</v>
      </c>
      <c r="L42" s="91">
        <f>L43+L69</f>
        <v>0</v>
      </c>
      <c r="M42" s="75">
        <f>M43+M69</f>
        <v>0</v>
      </c>
      <c r="N42" s="75">
        <f>N43+N69</f>
        <v>0</v>
      </c>
      <c r="O42" s="75">
        <f>O43+O69</f>
        <v>0</v>
      </c>
      <c r="P42" s="75">
        <f>P43+P69</f>
        <v>0</v>
      </c>
      <c r="Q42" s="81">
        <f>Q43+Q69</f>
        <v>0</v>
      </c>
      <c r="R42" s="91">
        <f>R43+R69</f>
        <v>0</v>
      </c>
      <c r="S42" s="91">
        <f>S43+S69</f>
        <v>0</v>
      </c>
      <c r="T42" s="75">
        <f>T43+T69</f>
        <v>0</v>
      </c>
      <c r="U42" s="75">
        <f>U43+U69</f>
        <v>0</v>
      </c>
      <c r="V42" s="75">
        <f>V43+V69</f>
        <v>0</v>
      </c>
      <c r="W42" s="75">
        <f>W43+W69</f>
        <v>0</v>
      </c>
      <c r="X42" s="81">
        <f>X43+X69</f>
        <v>0</v>
      </c>
      <c r="Y42" s="91">
        <f>Y43+Y69</f>
        <v>0</v>
      </c>
      <c r="Z42" s="91">
        <f>Z43+Z69</f>
        <v>0</v>
      </c>
      <c r="AA42" s="75">
        <f>AA43+AA69</f>
        <v>0</v>
      </c>
      <c r="AB42" s="75">
        <f>AB43+AB69</f>
        <v>0</v>
      </c>
      <c r="AC42" s="75">
        <f>AC43+AC69</f>
        <v>0</v>
      </c>
      <c r="AD42" s="75">
        <f>AD43+AD69</f>
        <v>0</v>
      </c>
      <c r="AE42" s="81">
        <f>AE43+AE69</f>
        <v>0</v>
      </c>
      <c r="AF42" s="91">
        <f>AF43+AF69</f>
        <v>0</v>
      </c>
      <c r="AG42" s="91">
        <f>AG43+AG69</f>
        <v>0</v>
      </c>
      <c r="AH42" s="75">
        <f>AH43+AH69</f>
        <v>0</v>
      </c>
      <c r="AI42" s="57">
        <f>AI43+AI69</f>
        <v>0</v>
      </c>
      <c r="AJ42" s="57">
        <f>AJ43+AJ69</f>
        <v>0</v>
      </c>
      <c r="AK42" s="57">
        <f>AK43+AK69</f>
        <v>0</v>
      </c>
      <c r="AL42" s="86">
        <f>AL43+AL69</f>
        <v>0</v>
      </c>
    </row>
    <row r="43" spans="1:41" ht="78.75" x14ac:dyDescent="0.25">
      <c r="A43" s="45" t="s">
        <v>68</v>
      </c>
      <c r="B43" s="42" t="s">
        <v>91</v>
      </c>
      <c r="C43" s="46" t="s">
        <v>107</v>
      </c>
      <c r="D43" s="92">
        <f>SUM(D44:D68)</f>
        <v>0</v>
      </c>
      <c r="E43" s="92">
        <f>SUM(E44:E68)</f>
        <v>0</v>
      </c>
      <c r="F43" s="73">
        <f>SUM(F44:F68)</f>
        <v>0</v>
      </c>
      <c r="G43" s="73">
        <f>SUM(G44:G68)</f>
        <v>0</v>
      </c>
      <c r="H43" s="73">
        <f>SUM(H44:H68)</f>
        <v>0</v>
      </c>
      <c r="I43" s="73">
        <f>SUM(I44:I68)</f>
        <v>0</v>
      </c>
      <c r="J43" s="82">
        <f>SUM(J44:J68)</f>
        <v>0</v>
      </c>
      <c r="K43" s="92">
        <f>SUM(K44:K68)</f>
        <v>0</v>
      </c>
      <c r="L43" s="92">
        <f>SUM(L44:L68)</f>
        <v>0</v>
      </c>
      <c r="M43" s="73">
        <f>SUM(M44:M68)</f>
        <v>0</v>
      </c>
      <c r="N43" s="73">
        <f>SUM(N44:N68)</f>
        <v>0</v>
      </c>
      <c r="O43" s="73">
        <f>SUM(O44:O68)</f>
        <v>0</v>
      </c>
      <c r="P43" s="73">
        <f>SUM(P44:P68)</f>
        <v>0</v>
      </c>
      <c r="Q43" s="82">
        <f>SUM(Q44:Q68)</f>
        <v>0</v>
      </c>
      <c r="R43" s="92">
        <f>SUM(R44:R68)</f>
        <v>0</v>
      </c>
      <c r="S43" s="92">
        <f>SUM(S44:S68)</f>
        <v>0</v>
      </c>
      <c r="T43" s="73">
        <f>SUM(T44:T68)</f>
        <v>0</v>
      </c>
      <c r="U43" s="73">
        <f>SUM(U44:U68)</f>
        <v>0</v>
      </c>
      <c r="V43" s="73">
        <f>SUM(V44:V68)</f>
        <v>0</v>
      </c>
      <c r="W43" s="73">
        <f>SUM(W44:W68)</f>
        <v>0</v>
      </c>
      <c r="X43" s="82">
        <f>SUM(X44:X68)</f>
        <v>0</v>
      </c>
      <c r="Y43" s="92">
        <f>SUM(Y44:Y68)</f>
        <v>0</v>
      </c>
      <c r="Z43" s="92">
        <f>SUM(Z44:Z68)</f>
        <v>0</v>
      </c>
      <c r="AA43" s="73">
        <f>SUM(AA44:AA68)</f>
        <v>0</v>
      </c>
      <c r="AB43" s="73">
        <f>SUM(AB44:AB68)</f>
        <v>0</v>
      </c>
      <c r="AC43" s="73">
        <f>SUM(AC44:AC68)</f>
        <v>0</v>
      </c>
      <c r="AD43" s="73">
        <f>SUM(AD44:AD68)</f>
        <v>0</v>
      </c>
      <c r="AE43" s="82">
        <f>SUM(AE44:AE68)</f>
        <v>0</v>
      </c>
      <c r="AF43" s="92">
        <f>SUM(AF44:AF68)</f>
        <v>0</v>
      </c>
      <c r="AG43" s="92">
        <f>SUM(AG44:AG68)</f>
        <v>0</v>
      </c>
      <c r="AH43" s="73">
        <f>SUM(AH44:AH68)</f>
        <v>0</v>
      </c>
      <c r="AI43" s="44">
        <f>SUM(AI44:AI68)</f>
        <v>0</v>
      </c>
      <c r="AJ43" s="44">
        <f>SUM(AJ44:AJ68)</f>
        <v>0</v>
      </c>
      <c r="AK43" s="44">
        <f>SUM(AK44:AK68)</f>
        <v>0</v>
      </c>
      <c r="AL43" s="87">
        <f>SUM(AL44:AL68)</f>
        <v>0</v>
      </c>
      <c r="AO43" s="35"/>
    </row>
    <row r="44" spans="1:41" ht="110.25" x14ac:dyDescent="0.25">
      <c r="A44" s="63" t="s">
        <v>68</v>
      </c>
      <c r="B44" s="15" t="s">
        <v>214</v>
      </c>
      <c r="C44" s="37" t="s">
        <v>215</v>
      </c>
      <c r="D44" s="89">
        <v>0</v>
      </c>
      <c r="E44" s="89">
        <v>0</v>
      </c>
      <c r="F44" s="72">
        <v>0</v>
      </c>
      <c r="G44" s="72">
        <v>0</v>
      </c>
      <c r="H44" s="72">
        <v>0</v>
      </c>
      <c r="I44" s="72">
        <v>0</v>
      </c>
      <c r="J44" s="79">
        <v>0</v>
      </c>
      <c r="K44" s="89">
        <v>0</v>
      </c>
      <c r="L44" s="89">
        <v>0</v>
      </c>
      <c r="M44" s="72">
        <v>0</v>
      </c>
      <c r="N44" s="72">
        <v>0</v>
      </c>
      <c r="O44" s="72">
        <v>0</v>
      </c>
      <c r="P44" s="72">
        <v>0</v>
      </c>
      <c r="Q44" s="79">
        <v>0</v>
      </c>
      <c r="R44" s="89">
        <v>0</v>
      </c>
      <c r="S44" s="89">
        <v>0</v>
      </c>
      <c r="T44" s="72">
        <v>0</v>
      </c>
      <c r="U44" s="72">
        <v>0</v>
      </c>
      <c r="V44" s="72">
        <v>0</v>
      </c>
      <c r="W44" s="72">
        <v>0</v>
      </c>
      <c r="X44" s="79">
        <v>0</v>
      </c>
      <c r="Y44" s="89">
        <v>0</v>
      </c>
      <c r="Z44" s="89">
        <v>0</v>
      </c>
      <c r="AA44" s="72">
        <v>0</v>
      </c>
      <c r="AB44" s="72">
        <v>0</v>
      </c>
      <c r="AC44" s="72">
        <v>0</v>
      </c>
      <c r="AD44" s="72">
        <v>0</v>
      </c>
      <c r="AE44" s="79">
        <v>0</v>
      </c>
      <c r="AF44" s="95">
        <f t="shared" ref="AF44" si="26">D44+K44+R44+Y44</f>
        <v>0</v>
      </c>
      <c r="AG44" s="95">
        <f t="shared" ref="AG44" si="27">E44+L44+S44+Z44</f>
        <v>0</v>
      </c>
      <c r="AH44" s="64">
        <f t="shared" ref="AH44" si="28">F44+M44+T44+AA44</f>
        <v>0</v>
      </c>
      <c r="AI44" s="64">
        <f t="shared" ref="AI44" si="29">G44+N44+U44+AB44</f>
        <v>0</v>
      </c>
      <c r="AJ44" s="64">
        <f t="shared" ref="AJ44" si="30">H44+O44+V44+AC44</f>
        <v>0</v>
      </c>
      <c r="AK44" s="64">
        <f t="shared" ref="AK44" si="31">I44+P44+W44+AD44</f>
        <v>0</v>
      </c>
      <c r="AL44" s="85">
        <f t="shared" ref="AL44" si="32">J44+Q44+X44+AE44</f>
        <v>0</v>
      </c>
    </row>
    <row r="45" spans="1:41" ht="126" x14ac:dyDescent="0.25">
      <c r="A45" s="63" t="s">
        <v>68</v>
      </c>
      <c r="B45" s="15" t="s">
        <v>216</v>
      </c>
      <c r="C45" s="37" t="s">
        <v>217</v>
      </c>
      <c r="D45" s="89">
        <v>0</v>
      </c>
      <c r="E45" s="89">
        <v>0</v>
      </c>
      <c r="F45" s="72">
        <v>0</v>
      </c>
      <c r="G45" s="72">
        <v>0</v>
      </c>
      <c r="H45" s="72">
        <v>0</v>
      </c>
      <c r="I45" s="72">
        <v>0</v>
      </c>
      <c r="J45" s="79">
        <v>0</v>
      </c>
      <c r="K45" s="89">
        <v>0</v>
      </c>
      <c r="L45" s="89">
        <v>0</v>
      </c>
      <c r="M45" s="72">
        <v>0</v>
      </c>
      <c r="N45" s="72">
        <v>0</v>
      </c>
      <c r="O45" s="72">
        <v>0</v>
      </c>
      <c r="P45" s="72">
        <v>0</v>
      </c>
      <c r="Q45" s="79">
        <v>0</v>
      </c>
      <c r="R45" s="89">
        <v>0</v>
      </c>
      <c r="S45" s="89">
        <v>0</v>
      </c>
      <c r="T45" s="72">
        <v>0</v>
      </c>
      <c r="U45" s="72">
        <v>0</v>
      </c>
      <c r="V45" s="72">
        <v>0</v>
      </c>
      <c r="W45" s="72">
        <v>0</v>
      </c>
      <c r="X45" s="79">
        <v>0</v>
      </c>
      <c r="Y45" s="89">
        <v>0</v>
      </c>
      <c r="Z45" s="89">
        <v>0</v>
      </c>
      <c r="AA45" s="72">
        <v>0</v>
      </c>
      <c r="AB45" s="72">
        <v>0</v>
      </c>
      <c r="AC45" s="72">
        <v>0</v>
      </c>
      <c r="AD45" s="72">
        <v>0</v>
      </c>
      <c r="AE45" s="79">
        <v>0</v>
      </c>
      <c r="AF45" s="95">
        <f t="shared" ref="AF45:AF68" si="33">D45+K45+R45+Y45</f>
        <v>0</v>
      </c>
      <c r="AG45" s="95">
        <f t="shared" ref="AG45:AG68" si="34">E45+L45+S45+Z45</f>
        <v>0</v>
      </c>
      <c r="AH45" s="64">
        <f t="shared" ref="AH45:AH68" si="35">F45+M45+T45+AA45</f>
        <v>0</v>
      </c>
      <c r="AI45" s="64">
        <f t="shared" ref="AI45:AI68" si="36">G45+N45+U45+AB45</f>
        <v>0</v>
      </c>
      <c r="AJ45" s="64">
        <f t="shared" ref="AJ45:AJ68" si="37">H45+O45+V45+AC45</f>
        <v>0</v>
      </c>
      <c r="AK45" s="64">
        <f t="shared" ref="AK45:AK68" si="38">I45+P45+W45+AD45</f>
        <v>0</v>
      </c>
      <c r="AL45" s="85">
        <f t="shared" ref="AL45:AL68" si="39">J45+Q45+X45+AE45</f>
        <v>0</v>
      </c>
    </row>
    <row r="46" spans="1:41" ht="126" x14ac:dyDescent="0.25">
      <c r="A46" s="63" t="s">
        <v>68</v>
      </c>
      <c r="B46" s="15" t="s">
        <v>218</v>
      </c>
      <c r="C46" s="37" t="s">
        <v>219</v>
      </c>
      <c r="D46" s="89">
        <v>0</v>
      </c>
      <c r="E46" s="89">
        <v>0</v>
      </c>
      <c r="F46" s="72">
        <v>0</v>
      </c>
      <c r="G46" s="72">
        <v>0</v>
      </c>
      <c r="H46" s="72">
        <v>0</v>
      </c>
      <c r="I46" s="72">
        <v>0</v>
      </c>
      <c r="J46" s="79">
        <v>0</v>
      </c>
      <c r="K46" s="89">
        <v>0</v>
      </c>
      <c r="L46" s="89">
        <v>0</v>
      </c>
      <c r="M46" s="72">
        <v>0</v>
      </c>
      <c r="N46" s="72">
        <v>0</v>
      </c>
      <c r="O46" s="72">
        <v>0</v>
      </c>
      <c r="P46" s="72">
        <v>0</v>
      </c>
      <c r="Q46" s="79">
        <v>0</v>
      </c>
      <c r="R46" s="89">
        <v>0</v>
      </c>
      <c r="S46" s="89">
        <v>0</v>
      </c>
      <c r="T46" s="72">
        <v>0</v>
      </c>
      <c r="U46" s="72">
        <v>0</v>
      </c>
      <c r="V46" s="72">
        <v>0</v>
      </c>
      <c r="W46" s="72">
        <v>0</v>
      </c>
      <c r="X46" s="79">
        <v>0</v>
      </c>
      <c r="Y46" s="89">
        <v>0</v>
      </c>
      <c r="Z46" s="89">
        <v>0</v>
      </c>
      <c r="AA46" s="72">
        <v>0</v>
      </c>
      <c r="AB46" s="72">
        <v>0</v>
      </c>
      <c r="AC46" s="72">
        <v>0</v>
      </c>
      <c r="AD46" s="72">
        <v>0</v>
      </c>
      <c r="AE46" s="79">
        <v>0</v>
      </c>
      <c r="AF46" s="95">
        <f t="shared" si="33"/>
        <v>0</v>
      </c>
      <c r="AG46" s="95">
        <f t="shared" si="34"/>
        <v>0</v>
      </c>
      <c r="AH46" s="64">
        <f t="shared" si="35"/>
        <v>0</v>
      </c>
      <c r="AI46" s="64">
        <f t="shared" si="36"/>
        <v>0</v>
      </c>
      <c r="AJ46" s="64">
        <f t="shared" si="37"/>
        <v>0</v>
      </c>
      <c r="AK46" s="64">
        <f t="shared" si="38"/>
        <v>0</v>
      </c>
      <c r="AL46" s="85">
        <f t="shared" si="39"/>
        <v>0</v>
      </c>
    </row>
    <row r="47" spans="1:41" ht="189" x14ac:dyDescent="0.25">
      <c r="A47" s="63" t="s">
        <v>68</v>
      </c>
      <c r="B47" s="15" t="s">
        <v>220</v>
      </c>
      <c r="C47" s="37" t="s">
        <v>221</v>
      </c>
      <c r="D47" s="89">
        <v>0</v>
      </c>
      <c r="E47" s="89">
        <v>0</v>
      </c>
      <c r="F47" s="72">
        <v>0</v>
      </c>
      <c r="G47" s="72">
        <v>0</v>
      </c>
      <c r="H47" s="72">
        <v>0</v>
      </c>
      <c r="I47" s="72">
        <v>0</v>
      </c>
      <c r="J47" s="79">
        <v>0</v>
      </c>
      <c r="K47" s="89">
        <v>0</v>
      </c>
      <c r="L47" s="89">
        <v>0</v>
      </c>
      <c r="M47" s="72">
        <v>0</v>
      </c>
      <c r="N47" s="72">
        <v>0</v>
      </c>
      <c r="O47" s="72">
        <v>0</v>
      </c>
      <c r="P47" s="72">
        <v>0</v>
      </c>
      <c r="Q47" s="79">
        <v>0</v>
      </c>
      <c r="R47" s="89">
        <v>0</v>
      </c>
      <c r="S47" s="89">
        <v>0</v>
      </c>
      <c r="T47" s="72">
        <v>0</v>
      </c>
      <c r="U47" s="72">
        <v>0</v>
      </c>
      <c r="V47" s="72">
        <v>0</v>
      </c>
      <c r="W47" s="72">
        <v>0</v>
      </c>
      <c r="X47" s="79">
        <v>0</v>
      </c>
      <c r="Y47" s="89">
        <v>0</v>
      </c>
      <c r="Z47" s="89">
        <v>0</v>
      </c>
      <c r="AA47" s="72">
        <v>0</v>
      </c>
      <c r="AB47" s="72">
        <v>0</v>
      </c>
      <c r="AC47" s="72">
        <v>0</v>
      </c>
      <c r="AD47" s="72">
        <v>0</v>
      </c>
      <c r="AE47" s="79">
        <v>0</v>
      </c>
      <c r="AF47" s="95">
        <f t="shared" si="33"/>
        <v>0</v>
      </c>
      <c r="AG47" s="95">
        <f t="shared" si="34"/>
        <v>0</v>
      </c>
      <c r="AH47" s="64">
        <f t="shared" si="35"/>
        <v>0</v>
      </c>
      <c r="AI47" s="64">
        <f t="shared" si="36"/>
        <v>0</v>
      </c>
      <c r="AJ47" s="64">
        <f t="shared" si="37"/>
        <v>0</v>
      </c>
      <c r="AK47" s="64">
        <f t="shared" si="38"/>
        <v>0</v>
      </c>
      <c r="AL47" s="85">
        <f t="shared" si="39"/>
        <v>0</v>
      </c>
    </row>
    <row r="48" spans="1:41" ht="141.75" x14ac:dyDescent="0.25">
      <c r="A48" s="63" t="s">
        <v>68</v>
      </c>
      <c r="B48" s="15" t="s">
        <v>222</v>
      </c>
      <c r="C48" s="37" t="s">
        <v>223</v>
      </c>
      <c r="D48" s="89">
        <v>0</v>
      </c>
      <c r="E48" s="89">
        <v>0</v>
      </c>
      <c r="F48" s="72">
        <v>0</v>
      </c>
      <c r="G48" s="72">
        <v>0</v>
      </c>
      <c r="H48" s="72">
        <v>0</v>
      </c>
      <c r="I48" s="72">
        <v>0</v>
      </c>
      <c r="J48" s="79">
        <v>0</v>
      </c>
      <c r="K48" s="89">
        <v>0</v>
      </c>
      <c r="L48" s="89">
        <v>0</v>
      </c>
      <c r="M48" s="72">
        <v>0</v>
      </c>
      <c r="N48" s="72">
        <v>0</v>
      </c>
      <c r="O48" s="72">
        <v>0</v>
      </c>
      <c r="P48" s="72">
        <v>0</v>
      </c>
      <c r="Q48" s="79">
        <v>0</v>
      </c>
      <c r="R48" s="89">
        <v>0</v>
      </c>
      <c r="S48" s="89">
        <v>0</v>
      </c>
      <c r="T48" s="72">
        <v>0</v>
      </c>
      <c r="U48" s="72">
        <v>0</v>
      </c>
      <c r="V48" s="72">
        <v>0</v>
      </c>
      <c r="W48" s="72">
        <v>0</v>
      </c>
      <c r="X48" s="79">
        <v>0</v>
      </c>
      <c r="Y48" s="89">
        <v>0</v>
      </c>
      <c r="Z48" s="89">
        <v>0</v>
      </c>
      <c r="AA48" s="72">
        <v>0</v>
      </c>
      <c r="AB48" s="72">
        <v>0</v>
      </c>
      <c r="AC48" s="72">
        <v>0</v>
      </c>
      <c r="AD48" s="72">
        <v>0</v>
      </c>
      <c r="AE48" s="79">
        <v>0</v>
      </c>
      <c r="AF48" s="95">
        <f t="shared" si="33"/>
        <v>0</v>
      </c>
      <c r="AG48" s="95">
        <f t="shared" si="34"/>
        <v>0</v>
      </c>
      <c r="AH48" s="64">
        <f t="shared" si="35"/>
        <v>0</v>
      </c>
      <c r="AI48" s="64">
        <f t="shared" si="36"/>
        <v>0</v>
      </c>
      <c r="AJ48" s="64">
        <f t="shared" si="37"/>
        <v>0</v>
      </c>
      <c r="AK48" s="64">
        <f t="shared" si="38"/>
        <v>0</v>
      </c>
      <c r="AL48" s="85">
        <f t="shared" si="39"/>
        <v>0</v>
      </c>
    </row>
    <row r="49" spans="1:38" ht="126" x14ac:dyDescent="0.25">
      <c r="A49" s="63" t="s">
        <v>68</v>
      </c>
      <c r="B49" s="15" t="s">
        <v>224</v>
      </c>
      <c r="C49" s="37" t="s">
        <v>225</v>
      </c>
      <c r="D49" s="89">
        <v>0</v>
      </c>
      <c r="E49" s="89">
        <v>0</v>
      </c>
      <c r="F49" s="72">
        <v>0</v>
      </c>
      <c r="G49" s="72">
        <v>0</v>
      </c>
      <c r="H49" s="72">
        <v>0</v>
      </c>
      <c r="I49" s="72">
        <v>0</v>
      </c>
      <c r="J49" s="79">
        <v>0</v>
      </c>
      <c r="K49" s="89">
        <v>0</v>
      </c>
      <c r="L49" s="89">
        <v>0</v>
      </c>
      <c r="M49" s="72">
        <v>0</v>
      </c>
      <c r="N49" s="72">
        <v>0</v>
      </c>
      <c r="O49" s="72">
        <v>0</v>
      </c>
      <c r="P49" s="72">
        <v>0</v>
      </c>
      <c r="Q49" s="79">
        <v>0</v>
      </c>
      <c r="R49" s="89">
        <v>0</v>
      </c>
      <c r="S49" s="89">
        <v>0</v>
      </c>
      <c r="T49" s="72">
        <v>0</v>
      </c>
      <c r="U49" s="72">
        <v>0</v>
      </c>
      <c r="V49" s="72">
        <v>0</v>
      </c>
      <c r="W49" s="72">
        <v>0</v>
      </c>
      <c r="X49" s="79">
        <v>0</v>
      </c>
      <c r="Y49" s="89">
        <v>0</v>
      </c>
      <c r="Z49" s="89">
        <v>0</v>
      </c>
      <c r="AA49" s="72">
        <v>0</v>
      </c>
      <c r="AB49" s="72">
        <v>0</v>
      </c>
      <c r="AC49" s="72">
        <v>0</v>
      </c>
      <c r="AD49" s="72">
        <v>0</v>
      </c>
      <c r="AE49" s="79">
        <v>0</v>
      </c>
      <c r="AF49" s="95">
        <f t="shared" si="33"/>
        <v>0</v>
      </c>
      <c r="AG49" s="95">
        <f t="shared" si="34"/>
        <v>0</v>
      </c>
      <c r="AH49" s="64">
        <f t="shared" si="35"/>
        <v>0</v>
      </c>
      <c r="AI49" s="64">
        <f t="shared" si="36"/>
        <v>0</v>
      </c>
      <c r="AJ49" s="64">
        <f t="shared" si="37"/>
        <v>0</v>
      </c>
      <c r="AK49" s="64">
        <f t="shared" si="38"/>
        <v>0</v>
      </c>
      <c r="AL49" s="85">
        <f t="shared" si="39"/>
        <v>0</v>
      </c>
    </row>
    <row r="50" spans="1:38" ht="126" x14ac:dyDescent="0.25">
      <c r="A50" s="63" t="s">
        <v>68</v>
      </c>
      <c r="B50" s="15" t="s">
        <v>226</v>
      </c>
      <c r="C50" s="37" t="s">
        <v>227</v>
      </c>
      <c r="D50" s="89">
        <v>0</v>
      </c>
      <c r="E50" s="89">
        <v>0</v>
      </c>
      <c r="F50" s="72">
        <v>0</v>
      </c>
      <c r="G50" s="72">
        <v>0</v>
      </c>
      <c r="H50" s="72">
        <v>0</v>
      </c>
      <c r="I50" s="72">
        <v>0</v>
      </c>
      <c r="J50" s="79">
        <v>0</v>
      </c>
      <c r="K50" s="89">
        <v>0</v>
      </c>
      <c r="L50" s="89">
        <v>0</v>
      </c>
      <c r="M50" s="72">
        <v>0</v>
      </c>
      <c r="N50" s="72">
        <v>0</v>
      </c>
      <c r="O50" s="72">
        <v>0</v>
      </c>
      <c r="P50" s="72">
        <v>0</v>
      </c>
      <c r="Q50" s="79">
        <v>0</v>
      </c>
      <c r="R50" s="89">
        <v>0</v>
      </c>
      <c r="S50" s="89">
        <v>0</v>
      </c>
      <c r="T50" s="72">
        <v>0</v>
      </c>
      <c r="U50" s="72">
        <v>0</v>
      </c>
      <c r="V50" s="72">
        <v>0</v>
      </c>
      <c r="W50" s="72">
        <v>0</v>
      </c>
      <c r="X50" s="79">
        <v>0</v>
      </c>
      <c r="Y50" s="89">
        <v>0</v>
      </c>
      <c r="Z50" s="89">
        <v>0</v>
      </c>
      <c r="AA50" s="72">
        <v>0</v>
      </c>
      <c r="AB50" s="72">
        <v>0</v>
      </c>
      <c r="AC50" s="72">
        <v>0</v>
      </c>
      <c r="AD50" s="72">
        <v>0</v>
      </c>
      <c r="AE50" s="79">
        <v>0</v>
      </c>
      <c r="AF50" s="95">
        <f t="shared" si="33"/>
        <v>0</v>
      </c>
      <c r="AG50" s="95">
        <f t="shared" si="34"/>
        <v>0</v>
      </c>
      <c r="AH50" s="64">
        <f t="shared" si="35"/>
        <v>0</v>
      </c>
      <c r="AI50" s="64">
        <f t="shared" si="36"/>
        <v>0</v>
      </c>
      <c r="AJ50" s="64">
        <f t="shared" si="37"/>
        <v>0</v>
      </c>
      <c r="AK50" s="64">
        <f t="shared" si="38"/>
        <v>0</v>
      </c>
      <c r="AL50" s="85">
        <f t="shared" si="39"/>
        <v>0</v>
      </c>
    </row>
    <row r="51" spans="1:38" ht="126" x14ac:dyDescent="0.25">
      <c r="A51" s="63" t="s">
        <v>68</v>
      </c>
      <c r="B51" s="15" t="s">
        <v>228</v>
      </c>
      <c r="C51" s="37" t="s">
        <v>229</v>
      </c>
      <c r="D51" s="89">
        <v>0</v>
      </c>
      <c r="E51" s="89">
        <v>0</v>
      </c>
      <c r="F51" s="72">
        <v>0</v>
      </c>
      <c r="G51" s="72">
        <v>0</v>
      </c>
      <c r="H51" s="72">
        <v>0</v>
      </c>
      <c r="I51" s="72">
        <v>0</v>
      </c>
      <c r="J51" s="79">
        <v>0</v>
      </c>
      <c r="K51" s="89">
        <v>0</v>
      </c>
      <c r="L51" s="89">
        <v>0</v>
      </c>
      <c r="M51" s="72">
        <v>0</v>
      </c>
      <c r="N51" s="72">
        <v>0</v>
      </c>
      <c r="O51" s="72">
        <v>0</v>
      </c>
      <c r="P51" s="72">
        <v>0</v>
      </c>
      <c r="Q51" s="79">
        <v>0</v>
      </c>
      <c r="R51" s="89">
        <v>0</v>
      </c>
      <c r="S51" s="89">
        <v>0</v>
      </c>
      <c r="T51" s="72">
        <v>0</v>
      </c>
      <c r="U51" s="72">
        <v>0</v>
      </c>
      <c r="V51" s="72">
        <v>0</v>
      </c>
      <c r="W51" s="72">
        <v>0</v>
      </c>
      <c r="X51" s="79">
        <v>0</v>
      </c>
      <c r="Y51" s="89">
        <v>0</v>
      </c>
      <c r="Z51" s="89">
        <v>0</v>
      </c>
      <c r="AA51" s="72">
        <v>0</v>
      </c>
      <c r="AB51" s="72">
        <v>0</v>
      </c>
      <c r="AC51" s="72">
        <v>0</v>
      </c>
      <c r="AD51" s="72">
        <v>0</v>
      </c>
      <c r="AE51" s="79">
        <v>0</v>
      </c>
      <c r="AF51" s="95">
        <f t="shared" si="33"/>
        <v>0</v>
      </c>
      <c r="AG51" s="95">
        <f t="shared" si="34"/>
        <v>0</v>
      </c>
      <c r="AH51" s="64">
        <f t="shared" si="35"/>
        <v>0</v>
      </c>
      <c r="AI51" s="64">
        <f t="shared" si="36"/>
        <v>0</v>
      </c>
      <c r="AJ51" s="64">
        <f t="shared" si="37"/>
        <v>0</v>
      </c>
      <c r="AK51" s="64">
        <f t="shared" si="38"/>
        <v>0</v>
      </c>
      <c r="AL51" s="85">
        <f t="shared" si="39"/>
        <v>0</v>
      </c>
    </row>
    <row r="52" spans="1:38" ht="157.5" x14ac:dyDescent="0.25">
      <c r="A52" s="63" t="s">
        <v>68</v>
      </c>
      <c r="B52" s="15" t="s">
        <v>230</v>
      </c>
      <c r="C52" s="37" t="s">
        <v>231</v>
      </c>
      <c r="D52" s="89">
        <v>0</v>
      </c>
      <c r="E52" s="89">
        <v>0</v>
      </c>
      <c r="F52" s="72">
        <v>0</v>
      </c>
      <c r="G52" s="72">
        <v>0</v>
      </c>
      <c r="H52" s="72">
        <v>0</v>
      </c>
      <c r="I52" s="72">
        <v>0</v>
      </c>
      <c r="J52" s="79">
        <v>0</v>
      </c>
      <c r="K52" s="89">
        <v>0</v>
      </c>
      <c r="L52" s="89">
        <v>0</v>
      </c>
      <c r="M52" s="72">
        <v>0</v>
      </c>
      <c r="N52" s="72">
        <v>0</v>
      </c>
      <c r="O52" s="72">
        <v>0</v>
      </c>
      <c r="P52" s="72">
        <v>0</v>
      </c>
      <c r="Q52" s="79">
        <v>0</v>
      </c>
      <c r="R52" s="89">
        <v>0</v>
      </c>
      <c r="S52" s="89">
        <v>0</v>
      </c>
      <c r="T52" s="72">
        <v>0</v>
      </c>
      <c r="U52" s="72">
        <v>0</v>
      </c>
      <c r="V52" s="72">
        <v>0</v>
      </c>
      <c r="W52" s="72">
        <v>0</v>
      </c>
      <c r="X52" s="79">
        <v>0</v>
      </c>
      <c r="Y52" s="89">
        <v>0</v>
      </c>
      <c r="Z52" s="89">
        <v>0</v>
      </c>
      <c r="AA52" s="72">
        <v>0</v>
      </c>
      <c r="AB52" s="72">
        <v>0</v>
      </c>
      <c r="AC52" s="72">
        <v>0</v>
      </c>
      <c r="AD52" s="72">
        <v>0</v>
      </c>
      <c r="AE52" s="79">
        <v>0</v>
      </c>
      <c r="AF52" s="95">
        <f t="shared" si="33"/>
        <v>0</v>
      </c>
      <c r="AG52" s="95">
        <f t="shared" si="34"/>
        <v>0</v>
      </c>
      <c r="AH52" s="64">
        <f t="shared" si="35"/>
        <v>0</v>
      </c>
      <c r="AI52" s="64">
        <f t="shared" si="36"/>
        <v>0</v>
      </c>
      <c r="AJ52" s="64">
        <f t="shared" si="37"/>
        <v>0</v>
      </c>
      <c r="AK52" s="64">
        <f t="shared" si="38"/>
        <v>0</v>
      </c>
      <c r="AL52" s="85">
        <f t="shared" si="39"/>
        <v>0</v>
      </c>
    </row>
    <row r="53" spans="1:38" ht="141.75" x14ac:dyDescent="0.25">
      <c r="A53" s="63" t="s">
        <v>68</v>
      </c>
      <c r="B53" s="15" t="s">
        <v>232</v>
      </c>
      <c r="C53" s="37" t="s">
        <v>233</v>
      </c>
      <c r="D53" s="89">
        <v>0</v>
      </c>
      <c r="E53" s="89">
        <v>0</v>
      </c>
      <c r="F53" s="72">
        <v>0</v>
      </c>
      <c r="G53" s="72">
        <v>0</v>
      </c>
      <c r="H53" s="72">
        <v>0</v>
      </c>
      <c r="I53" s="72">
        <v>0</v>
      </c>
      <c r="J53" s="79">
        <v>0</v>
      </c>
      <c r="K53" s="89">
        <v>0</v>
      </c>
      <c r="L53" s="89">
        <v>0</v>
      </c>
      <c r="M53" s="72">
        <v>0</v>
      </c>
      <c r="N53" s="72">
        <v>0</v>
      </c>
      <c r="O53" s="72">
        <v>0</v>
      </c>
      <c r="P53" s="72">
        <v>0</v>
      </c>
      <c r="Q53" s="79">
        <v>0</v>
      </c>
      <c r="R53" s="89">
        <v>0</v>
      </c>
      <c r="S53" s="89">
        <v>0</v>
      </c>
      <c r="T53" s="72">
        <v>0</v>
      </c>
      <c r="U53" s="72">
        <v>0</v>
      </c>
      <c r="V53" s="72">
        <v>0</v>
      </c>
      <c r="W53" s="72">
        <v>0</v>
      </c>
      <c r="X53" s="79">
        <v>0</v>
      </c>
      <c r="Y53" s="89">
        <v>0</v>
      </c>
      <c r="Z53" s="89">
        <v>0</v>
      </c>
      <c r="AA53" s="72">
        <v>0</v>
      </c>
      <c r="AB53" s="72">
        <v>0</v>
      </c>
      <c r="AC53" s="72">
        <v>0</v>
      </c>
      <c r="AD53" s="72">
        <v>0</v>
      </c>
      <c r="AE53" s="79">
        <v>0</v>
      </c>
      <c r="AF53" s="95">
        <f t="shared" si="33"/>
        <v>0</v>
      </c>
      <c r="AG53" s="95">
        <f t="shared" si="34"/>
        <v>0</v>
      </c>
      <c r="AH53" s="64">
        <f t="shared" si="35"/>
        <v>0</v>
      </c>
      <c r="AI53" s="64">
        <f t="shared" si="36"/>
        <v>0</v>
      </c>
      <c r="AJ53" s="64">
        <f t="shared" si="37"/>
        <v>0</v>
      </c>
      <c r="AK53" s="64">
        <f t="shared" si="38"/>
        <v>0</v>
      </c>
      <c r="AL53" s="85">
        <f t="shared" si="39"/>
        <v>0</v>
      </c>
    </row>
    <row r="54" spans="1:38" ht="157.5" x14ac:dyDescent="0.25">
      <c r="A54" s="63" t="s">
        <v>68</v>
      </c>
      <c r="B54" s="15" t="s">
        <v>234</v>
      </c>
      <c r="C54" s="37" t="s">
        <v>235</v>
      </c>
      <c r="D54" s="89">
        <v>0</v>
      </c>
      <c r="E54" s="89">
        <v>0</v>
      </c>
      <c r="F54" s="72">
        <v>0</v>
      </c>
      <c r="G54" s="72">
        <v>0</v>
      </c>
      <c r="H54" s="72">
        <v>0</v>
      </c>
      <c r="I54" s="72">
        <v>0</v>
      </c>
      <c r="J54" s="79">
        <v>0</v>
      </c>
      <c r="K54" s="89">
        <v>0</v>
      </c>
      <c r="L54" s="89">
        <v>0</v>
      </c>
      <c r="M54" s="72">
        <v>0</v>
      </c>
      <c r="N54" s="72">
        <v>0</v>
      </c>
      <c r="O54" s="72">
        <v>0</v>
      </c>
      <c r="P54" s="72">
        <v>0</v>
      </c>
      <c r="Q54" s="79">
        <v>0</v>
      </c>
      <c r="R54" s="89">
        <v>0</v>
      </c>
      <c r="S54" s="89">
        <v>0</v>
      </c>
      <c r="T54" s="72">
        <v>0</v>
      </c>
      <c r="U54" s="72">
        <v>0</v>
      </c>
      <c r="V54" s="72">
        <v>0</v>
      </c>
      <c r="W54" s="72">
        <v>0</v>
      </c>
      <c r="X54" s="79">
        <v>0</v>
      </c>
      <c r="Y54" s="89">
        <v>0</v>
      </c>
      <c r="Z54" s="89">
        <v>0</v>
      </c>
      <c r="AA54" s="72">
        <v>0</v>
      </c>
      <c r="AB54" s="72">
        <v>0</v>
      </c>
      <c r="AC54" s="72">
        <v>0</v>
      </c>
      <c r="AD54" s="72">
        <v>0</v>
      </c>
      <c r="AE54" s="79">
        <v>0</v>
      </c>
      <c r="AF54" s="95">
        <f t="shared" si="33"/>
        <v>0</v>
      </c>
      <c r="AG54" s="95">
        <f t="shared" si="34"/>
        <v>0</v>
      </c>
      <c r="AH54" s="64">
        <f t="shared" si="35"/>
        <v>0</v>
      </c>
      <c r="AI54" s="64">
        <f t="shared" si="36"/>
        <v>0</v>
      </c>
      <c r="AJ54" s="64">
        <f t="shared" si="37"/>
        <v>0</v>
      </c>
      <c r="AK54" s="64">
        <f t="shared" si="38"/>
        <v>0</v>
      </c>
      <c r="AL54" s="85">
        <f t="shared" si="39"/>
        <v>0</v>
      </c>
    </row>
    <row r="55" spans="1:38" ht="126" x14ac:dyDescent="0.25">
      <c r="A55" s="63" t="s">
        <v>68</v>
      </c>
      <c r="B55" s="15" t="s">
        <v>236</v>
      </c>
      <c r="C55" s="37" t="s">
        <v>237</v>
      </c>
      <c r="D55" s="89">
        <v>0</v>
      </c>
      <c r="E55" s="89">
        <v>0</v>
      </c>
      <c r="F55" s="72">
        <v>0</v>
      </c>
      <c r="G55" s="72">
        <v>0</v>
      </c>
      <c r="H55" s="72">
        <v>0</v>
      </c>
      <c r="I55" s="72">
        <v>0</v>
      </c>
      <c r="J55" s="79">
        <v>0</v>
      </c>
      <c r="K55" s="89">
        <v>0</v>
      </c>
      <c r="L55" s="89">
        <v>0</v>
      </c>
      <c r="M55" s="72">
        <v>0</v>
      </c>
      <c r="N55" s="72">
        <v>0</v>
      </c>
      <c r="O55" s="72">
        <v>0</v>
      </c>
      <c r="P55" s="72">
        <v>0</v>
      </c>
      <c r="Q55" s="79">
        <v>0</v>
      </c>
      <c r="R55" s="89">
        <v>0</v>
      </c>
      <c r="S55" s="89">
        <v>0</v>
      </c>
      <c r="T55" s="72">
        <v>0</v>
      </c>
      <c r="U55" s="72">
        <v>0</v>
      </c>
      <c r="V55" s="72">
        <v>0</v>
      </c>
      <c r="W55" s="72">
        <v>0</v>
      </c>
      <c r="X55" s="79">
        <v>0</v>
      </c>
      <c r="Y55" s="89">
        <v>0</v>
      </c>
      <c r="Z55" s="89">
        <v>0</v>
      </c>
      <c r="AA55" s="72">
        <v>0</v>
      </c>
      <c r="AB55" s="72">
        <v>0</v>
      </c>
      <c r="AC55" s="72">
        <v>0</v>
      </c>
      <c r="AD55" s="72">
        <v>0</v>
      </c>
      <c r="AE55" s="79">
        <v>0</v>
      </c>
      <c r="AF55" s="95">
        <f t="shared" si="33"/>
        <v>0</v>
      </c>
      <c r="AG55" s="95">
        <f t="shared" si="34"/>
        <v>0</v>
      </c>
      <c r="AH55" s="64">
        <f t="shared" si="35"/>
        <v>0</v>
      </c>
      <c r="AI55" s="64">
        <f t="shared" si="36"/>
        <v>0</v>
      </c>
      <c r="AJ55" s="64">
        <f t="shared" si="37"/>
        <v>0</v>
      </c>
      <c r="AK55" s="64">
        <f t="shared" si="38"/>
        <v>0</v>
      </c>
      <c r="AL55" s="85">
        <f t="shared" si="39"/>
        <v>0</v>
      </c>
    </row>
    <row r="56" spans="1:38" ht="126" x14ac:dyDescent="0.25">
      <c r="A56" s="63" t="s">
        <v>68</v>
      </c>
      <c r="B56" s="15" t="s">
        <v>238</v>
      </c>
      <c r="C56" s="37" t="s">
        <v>239</v>
      </c>
      <c r="D56" s="89">
        <v>0</v>
      </c>
      <c r="E56" s="89">
        <v>0</v>
      </c>
      <c r="F56" s="72">
        <v>0</v>
      </c>
      <c r="G56" s="72">
        <v>0</v>
      </c>
      <c r="H56" s="72">
        <v>0</v>
      </c>
      <c r="I56" s="72">
        <v>0</v>
      </c>
      <c r="J56" s="79">
        <v>0</v>
      </c>
      <c r="K56" s="89">
        <v>0</v>
      </c>
      <c r="L56" s="89">
        <v>0</v>
      </c>
      <c r="M56" s="72">
        <v>0</v>
      </c>
      <c r="N56" s="72">
        <v>0</v>
      </c>
      <c r="O56" s="72">
        <v>0</v>
      </c>
      <c r="P56" s="72">
        <v>0</v>
      </c>
      <c r="Q56" s="79">
        <v>0</v>
      </c>
      <c r="R56" s="89">
        <v>0</v>
      </c>
      <c r="S56" s="89">
        <v>0</v>
      </c>
      <c r="T56" s="72">
        <v>0</v>
      </c>
      <c r="U56" s="72">
        <v>0</v>
      </c>
      <c r="V56" s="72">
        <v>0</v>
      </c>
      <c r="W56" s="72">
        <v>0</v>
      </c>
      <c r="X56" s="79">
        <v>0</v>
      </c>
      <c r="Y56" s="89">
        <v>0</v>
      </c>
      <c r="Z56" s="89">
        <v>0</v>
      </c>
      <c r="AA56" s="72">
        <v>0</v>
      </c>
      <c r="AB56" s="72">
        <v>0</v>
      </c>
      <c r="AC56" s="72">
        <v>0</v>
      </c>
      <c r="AD56" s="72">
        <v>0</v>
      </c>
      <c r="AE56" s="79">
        <v>0</v>
      </c>
      <c r="AF56" s="95">
        <f t="shared" si="33"/>
        <v>0</v>
      </c>
      <c r="AG56" s="95">
        <f t="shared" si="34"/>
        <v>0</v>
      </c>
      <c r="AH56" s="64">
        <f t="shared" si="35"/>
        <v>0</v>
      </c>
      <c r="AI56" s="64">
        <f t="shared" si="36"/>
        <v>0</v>
      </c>
      <c r="AJ56" s="64">
        <f t="shared" si="37"/>
        <v>0</v>
      </c>
      <c r="AK56" s="64">
        <f t="shared" si="38"/>
        <v>0</v>
      </c>
      <c r="AL56" s="85">
        <f t="shared" si="39"/>
        <v>0</v>
      </c>
    </row>
    <row r="57" spans="1:38" ht="126" x14ac:dyDescent="0.25">
      <c r="A57" s="63" t="s">
        <v>68</v>
      </c>
      <c r="B57" s="15" t="s">
        <v>240</v>
      </c>
      <c r="C57" s="37" t="s">
        <v>241</v>
      </c>
      <c r="D57" s="89">
        <v>0</v>
      </c>
      <c r="E57" s="89">
        <v>0</v>
      </c>
      <c r="F57" s="72">
        <v>0</v>
      </c>
      <c r="G57" s="72">
        <v>0</v>
      </c>
      <c r="H57" s="72">
        <v>0</v>
      </c>
      <c r="I57" s="72">
        <v>0</v>
      </c>
      <c r="J57" s="79">
        <v>0</v>
      </c>
      <c r="K57" s="89">
        <v>0</v>
      </c>
      <c r="L57" s="89">
        <v>0</v>
      </c>
      <c r="M57" s="72">
        <v>0</v>
      </c>
      <c r="N57" s="72">
        <v>0</v>
      </c>
      <c r="O57" s="72">
        <v>0</v>
      </c>
      <c r="P57" s="72">
        <v>0</v>
      </c>
      <c r="Q57" s="79">
        <v>0</v>
      </c>
      <c r="R57" s="89">
        <v>0</v>
      </c>
      <c r="S57" s="89">
        <v>0</v>
      </c>
      <c r="T57" s="72">
        <v>0</v>
      </c>
      <c r="U57" s="72">
        <v>0</v>
      </c>
      <c r="V57" s="72">
        <v>0</v>
      </c>
      <c r="W57" s="72">
        <v>0</v>
      </c>
      <c r="X57" s="79">
        <v>0</v>
      </c>
      <c r="Y57" s="89">
        <v>0</v>
      </c>
      <c r="Z57" s="89">
        <v>0</v>
      </c>
      <c r="AA57" s="72">
        <v>0</v>
      </c>
      <c r="AB57" s="72">
        <v>0</v>
      </c>
      <c r="AC57" s="72">
        <v>0</v>
      </c>
      <c r="AD57" s="72">
        <v>0</v>
      </c>
      <c r="AE57" s="79">
        <v>0</v>
      </c>
      <c r="AF57" s="95">
        <f t="shared" si="33"/>
        <v>0</v>
      </c>
      <c r="AG57" s="95">
        <f t="shared" si="34"/>
        <v>0</v>
      </c>
      <c r="AH57" s="64">
        <f t="shared" si="35"/>
        <v>0</v>
      </c>
      <c r="AI57" s="64">
        <f t="shared" si="36"/>
        <v>0</v>
      </c>
      <c r="AJ57" s="64">
        <f t="shared" si="37"/>
        <v>0</v>
      </c>
      <c r="AK57" s="64">
        <f t="shared" si="38"/>
        <v>0</v>
      </c>
      <c r="AL57" s="85">
        <f t="shared" si="39"/>
        <v>0</v>
      </c>
    </row>
    <row r="58" spans="1:38" ht="126" x14ac:dyDescent="0.25">
      <c r="A58" s="63" t="s">
        <v>68</v>
      </c>
      <c r="B58" s="15" t="s">
        <v>242</v>
      </c>
      <c r="C58" s="37" t="s">
        <v>243</v>
      </c>
      <c r="D58" s="89">
        <v>0</v>
      </c>
      <c r="E58" s="89">
        <v>0</v>
      </c>
      <c r="F58" s="72">
        <v>0</v>
      </c>
      <c r="G58" s="72">
        <v>0</v>
      </c>
      <c r="H58" s="72">
        <v>0</v>
      </c>
      <c r="I58" s="72">
        <v>0</v>
      </c>
      <c r="J58" s="79">
        <v>0</v>
      </c>
      <c r="K58" s="89">
        <v>0</v>
      </c>
      <c r="L58" s="89">
        <v>0</v>
      </c>
      <c r="M58" s="72">
        <v>0</v>
      </c>
      <c r="N58" s="72">
        <v>0</v>
      </c>
      <c r="O58" s="72">
        <v>0</v>
      </c>
      <c r="P58" s="72">
        <v>0</v>
      </c>
      <c r="Q58" s="79">
        <v>0</v>
      </c>
      <c r="R58" s="89">
        <v>0</v>
      </c>
      <c r="S58" s="89">
        <v>0</v>
      </c>
      <c r="T58" s="72">
        <v>0</v>
      </c>
      <c r="U58" s="72">
        <v>0</v>
      </c>
      <c r="V58" s="72">
        <v>0</v>
      </c>
      <c r="W58" s="72">
        <v>0</v>
      </c>
      <c r="X58" s="79">
        <v>0</v>
      </c>
      <c r="Y58" s="89">
        <v>0</v>
      </c>
      <c r="Z58" s="89">
        <v>0</v>
      </c>
      <c r="AA58" s="72">
        <v>0</v>
      </c>
      <c r="AB58" s="72">
        <v>0</v>
      </c>
      <c r="AC58" s="72">
        <v>0</v>
      </c>
      <c r="AD58" s="72">
        <v>0</v>
      </c>
      <c r="AE58" s="79">
        <v>0</v>
      </c>
      <c r="AF58" s="95">
        <f t="shared" si="33"/>
        <v>0</v>
      </c>
      <c r="AG58" s="95">
        <f t="shared" si="34"/>
        <v>0</v>
      </c>
      <c r="AH58" s="64">
        <f t="shared" si="35"/>
        <v>0</v>
      </c>
      <c r="AI58" s="64">
        <f t="shared" si="36"/>
        <v>0</v>
      </c>
      <c r="AJ58" s="64">
        <f t="shared" si="37"/>
        <v>0</v>
      </c>
      <c r="AK58" s="64">
        <f t="shared" si="38"/>
        <v>0</v>
      </c>
      <c r="AL58" s="85">
        <f t="shared" si="39"/>
        <v>0</v>
      </c>
    </row>
    <row r="59" spans="1:38" ht="157.5" x14ac:dyDescent="0.25">
      <c r="A59" s="63" t="s">
        <v>68</v>
      </c>
      <c r="B59" s="15" t="s">
        <v>244</v>
      </c>
      <c r="C59" s="37" t="s">
        <v>245</v>
      </c>
      <c r="D59" s="89">
        <v>0</v>
      </c>
      <c r="E59" s="89">
        <v>0</v>
      </c>
      <c r="F59" s="72">
        <v>0</v>
      </c>
      <c r="G59" s="72">
        <v>0</v>
      </c>
      <c r="H59" s="72">
        <v>0</v>
      </c>
      <c r="I59" s="72">
        <v>0</v>
      </c>
      <c r="J59" s="79">
        <v>0</v>
      </c>
      <c r="K59" s="89">
        <v>0</v>
      </c>
      <c r="L59" s="89">
        <v>0</v>
      </c>
      <c r="M59" s="72">
        <v>0</v>
      </c>
      <c r="N59" s="72">
        <v>0</v>
      </c>
      <c r="O59" s="72">
        <v>0</v>
      </c>
      <c r="P59" s="72">
        <v>0</v>
      </c>
      <c r="Q59" s="79">
        <v>0</v>
      </c>
      <c r="R59" s="89">
        <v>0</v>
      </c>
      <c r="S59" s="89">
        <v>0</v>
      </c>
      <c r="T59" s="72">
        <v>0</v>
      </c>
      <c r="U59" s="72">
        <v>0</v>
      </c>
      <c r="V59" s="72">
        <v>0</v>
      </c>
      <c r="W59" s="72">
        <v>0</v>
      </c>
      <c r="X59" s="79">
        <v>0</v>
      </c>
      <c r="Y59" s="89">
        <v>0</v>
      </c>
      <c r="Z59" s="89">
        <v>0</v>
      </c>
      <c r="AA59" s="72">
        <v>0</v>
      </c>
      <c r="AB59" s="72">
        <v>0</v>
      </c>
      <c r="AC59" s="72">
        <v>0</v>
      </c>
      <c r="AD59" s="72">
        <v>0</v>
      </c>
      <c r="AE59" s="79">
        <v>0</v>
      </c>
      <c r="AF59" s="95">
        <f t="shared" si="33"/>
        <v>0</v>
      </c>
      <c r="AG59" s="95">
        <f t="shared" si="34"/>
        <v>0</v>
      </c>
      <c r="AH59" s="64">
        <f t="shared" si="35"/>
        <v>0</v>
      </c>
      <c r="AI59" s="64">
        <f t="shared" si="36"/>
        <v>0</v>
      </c>
      <c r="AJ59" s="64">
        <f t="shared" si="37"/>
        <v>0</v>
      </c>
      <c r="AK59" s="64">
        <f t="shared" si="38"/>
        <v>0</v>
      </c>
      <c r="AL59" s="85">
        <f t="shared" si="39"/>
        <v>0</v>
      </c>
    </row>
    <row r="60" spans="1:38" ht="126" x14ac:dyDescent="0.25">
      <c r="A60" s="63" t="s">
        <v>68</v>
      </c>
      <c r="B60" s="15" t="s">
        <v>246</v>
      </c>
      <c r="C60" s="37" t="s">
        <v>247</v>
      </c>
      <c r="D60" s="89">
        <v>0</v>
      </c>
      <c r="E60" s="89">
        <v>0</v>
      </c>
      <c r="F60" s="72">
        <v>0</v>
      </c>
      <c r="G60" s="72">
        <v>0</v>
      </c>
      <c r="H60" s="72">
        <v>0</v>
      </c>
      <c r="I60" s="72">
        <v>0</v>
      </c>
      <c r="J60" s="79">
        <v>0</v>
      </c>
      <c r="K60" s="89">
        <v>0</v>
      </c>
      <c r="L60" s="89">
        <v>0</v>
      </c>
      <c r="M60" s="72">
        <v>0</v>
      </c>
      <c r="N60" s="72">
        <v>0</v>
      </c>
      <c r="O60" s="72">
        <v>0</v>
      </c>
      <c r="P60" s="72">
        <v>0</v>
      </c>
      <c r="Q60" s="79">
        <v>0</v>
      </c>
      <c r="R60" s="89">
        <v>0</v>
      </c>
      <c r="S60" s="89">
        <v>0</v>
      </c>
      <c r="T60" s="72">
        <v>0</v>
      </c>
      <c r="U60" s="72">
        <v>0</v>
      </c>
      <c r="V60" s="72">
        <v>0</v>
      </c>
      <c r="W60" s="72">
        <v>0</v>
      </c>
      <c r="X60" s="79">
        <v>0</v>
      </c>
      <c r="Y60" s="89">
        <v>0</v>
      </c>
      <c r="Z60" s="89">
        <v>0</v>
      </c>
      <c r="AA60" s="72">
        <v>0</v>
      </c>
      <c r="AB60" s="72">
        <v>0</v>
      </c>
      <c r="AC60" s="72">
        <v>0</v>
      </c>
      <c r="AD60" s="72">
        <v>0</v>
      </c>
      <c r="AE60" s="79">
        <v>0</v>
      </c>
      <c r="AF60" s="95">
        <f t="shared" si="33"/>
        <v>0</v>
      </c>
      <c r="AG60" s="95">
        <f t="shared" si="34"/>
        <v>0</v>
      </c>
      <c r="AH60" s="64">
        <f t="shared" si="35"/>
        <v>0</v>
      </c>
      <c r="AI60" s="64">
        <f t="shared" si="36"/>
        <v>0</v>
      </c>
      <c r="AJ60" s="64">
        <f t="shared" si="37"/>
        <v>0</v>
      </c>
      <c r="AK60" s="64">
        <f t="shared" si="38"/>
        <v>0</v>
      </c>
      <c r="AL60" s="85">
        <f t="shared" si="39"/>
        <v>0</v>
      </c>
    </row>
    <row r="61" spans="1:38" ht="126" x14ac:dyDescent="0.25">
      <c r="A61" s="63" t="s">
        <v>68</v>
      </c>
      <c r="B61" s="15" t="s">
        <v>248</v>
      </c>
      <c r="C61" s="37" t="s">
        <v>249</v>
      </c>
      <c r="D61" s="89">
        <v>0</v>
      </c>
      <c r="E61" s="89">
        <v>0</v>
      </c>
      <c r="F61" s="72">
        <v>0</v>
      </c>
      <c r="G61" s="72">
        <v>0</v>
      </c>
      <c r="H61" s="72">
        <v>0</v>
      </c>
      <c r="I61" s="72">
        <v>0</v>
      </c>
      <c r="J61" s="79">
        <v>0</v>
      </c>
      <c r="K61" s="89">
        <v>0</v>
      </c>
      <c r="L61" s="89">
        <v>0</v>
      </c>
      <c r="M61" s="72">
        <v>0</v>
      </c>
      <c r="N61" s="72">
        <v>0</v>
      </c>
      <c r="O61" s="72">
        <v>0</v>
      </c>
      <c r="P61" s="72">
        <v>0</v>
      </c>
      <c r="Q61" s="79">
        <v>0</v>
      </c>
      <c r="R61" s="89">
        <v>0</v>
      </c>
      <c r="S61" s="89">
        <v>0</v>
      </c>
      <c r="T61" s="72">
        <v>0</v>
      </c>
      <c r="U61" s="72">
        <v>0</v>
      </c>
      <c r="V61" s="72">
        <v>0</v>
      </c>
      <c r="W61" s="72">
        <v>0</v>
      </c>
      <c r="X61" s="79">
        <v>0</v>
      </c>
      <c r="Y61" s="89">
        <v>0</v>
      </c>
      <c r="Z61" s="89">
        <v>0</v>
      </c>
      <c r="AA61" s="72">
        <v>0</v>
      </c>
      <c r="AB61" s="72">
        <v>0</v>
      </c>
      <c r="AC61" s="72">
        <v>0</v>
      </c>
      <c r="AD61" s="72">
        <v>0</v>
      </c>
      <c r="AE61" s="79">
        <v>0</v>
      </c>
      <c r="AF61" s="95">
        <f t="shared" si="33"/>
        <v>0</v>
      </c>
      <c r="AG61" s="95">
        <f t="shared" si="34"/>
        <v>0</v>
      </c>
      <c r="AH61" s="64">
        <f t="shared" si="35"/>
        <v>0</v>
      </c>
      <c r="AI61" s="64">
        <f t="shared" si="36"/>
        <v>0</v>
      </c>
      <c r="AJ61" s="64">
        <f t="shared" si="37"/>
        <v>0</v>
      </c>
      <c r="AK61" s="64">
        <f t="shared" si="38"/>
        <v>0</v>
      </c>
      <c r="AL61" s="85">
        <f t="shared" si="39"/>
        <v>0</v>
      </c>
    </row>
    <row r="62" spans="1:38" ht="126" x14ac:dyDescent="0.25">
      <c r="A62" s="63" t="s">
        <v>68</v>
      </c>
      <c r="B62" s="15" t="s">
        <v>250</v>
      </c>
      <c r="C62" s="37" t="s">
        <v>251</v>
      </c>
      <c r="D62" s="89">
        <v>0</v>
      </c>
      <c r="E62" s="89">
        <v>0</v>
      </c>
      <c r="F62" s="72">
        <v>0</v>
      </c>
      <c r="G62" s="72">
        <v>0</v>
      </c>
      <c r="H62" s="72">
        <v>0</v>
      </c>
      <c r="I62" s="72">
        <v>0</v>
      </c>
      <c r="J62" s="79">
        <v>0</v>
      </c>
      <c r="K62" s="89">
        <v>0</v>
      </c>
      <c r="L62" s="89">
        <v>0</v>
      </c>
      <c r="M62" s="72">
        <v>0</v>
      </c>
      <c r="N62" s="72">
        <v>0</v>
      </c>
      <c r="O62" s="72">
        <v>0</v>
      </c>
      <c r="P62" s="72">
        <v>0</v>
      </c>
      <c r="Q62" s="79">
        <v>0</v>
      </c>
      <c r="R62" s="89">
        <v>0</v>
      </c>
      <c r="S62" s="89">
        <v>0</v>
      </c>
      <c r="T62" s="72">
        <v>0</v>
      </c>
      <c r="U62" s="72">
        <v>0</v>
      </c>
      <c r="V62" s="72">
        <v>0</v>
      </c>
      <c r="W62" s="72">
        <v>0</v>
      </c>
      <c r="X62" s="79">
        <v>0</v>
      </c>
      <c r="Y62" s="89">
        <v>0</v>
      </c>
      <c r="Z62" s="89">
        <v>0</v>
      </c>
      <c r="AA62" s="72">
        <v>0</v>
      </c>
      <c r="AB62" s="72">
        <v>0</v>
      </c>
      <c r="AC62" s="72">
        <v>0</v>
      </c>
      <c r="AD62" s="72">
        <v>0</v>
      </c>
      <c r="AE62" s="79">
        <v>0</v>
      </c>
      <c r="AF62" s="95">
        <f t="shared" si="33"/>
        <v>0</v>
      </c>
      <c r="AG62" s="95">
        <f t="shared" si="34"/>
        <v>0</v>
      </c>
      <c r="AH62" s="64">
        <f t="shared" si="35"/>
        <v>0</v>
      </c>
      <c r="AI62" s="64">
        <f t="shared" si="36"/>
        <v>0</v>
      </c>
      <c r="AJ62" s="64">
        <f t="shared" si="37"/>
        <v>0</v>
      </c>
      <c r="AK62" s="64">
        <f t="shared" si="38"/>
        <v>0</v>
      </c>
      <c r="AL62" s="85">
        <f t="shared" si="39"/>
        <v>0</v>
      </c>
    </row>
    <row r="63" spans="1:38" ht="126" x14ac:dyDescent="0.25">
      <c r="A63" s="63" t="s">
        <v>68</v>
      </c>
      <c r="B63" s="15" t="s">
        <v>252</v>
      </c>
      <c r="C63" s="37" t="s">
        <v>253</v>
      </c>
      <c r="D63" s="89">
        <v>0</v>
      </c>
      <c r="E63" s="89">
        <v>0</v>
      </c>
      <c r="F63" s="72">
        <v>0</v>
      </c>
      <c r="G63" s="72">
        <v>0</v>
      </c>
      <c r="H63" s="72">
        <v>0</v>
      </c>
      <c r="I63" s="72">
        <v>0</v>
      </c>
      <c r="J63" s="79">
        <v>0</v>
      </c>
      <c r="K63" s="89">
        <v>0</v>
      </c>
      <c r="L63" s="89">
        <v>0</v>
      </c>
      <c r="M63" s="72">
        <v>0</v>
      </c>
      <c r="N63" s="72">
        <v>0</v>
      </c>
      <c r="O63" s="72">
        <v>0</v>
      </c>
      <c r="P63" s="72">
        <v>0</v>
      </c>
      <c r="Q63" s="79">
        <v>0</v>
      </c>
      <c r="R63" s="89">
        <v>0</v>
      </c>
      <c r="S63" s="89">
        <v>0</v>
      </c>
      <c r="T63" s="72">
        <v>0</v>
      </c>
      <c r="U63" s="72">
        <v>0</v>
      </c>
      <c r="V63" s="72">
        <v>0</v>
      </c>
      <c r="W63" s="72">
        <v>0</v>
      </c>
      <c r="X63" s="79">
        <v>0</v>
      </c>
      <c r="Y63" s="89">
        <v>0</v>
      </c>
      <c r="Z63" s="89">
        <v>0</v>
      </c>
      <c r="AA63" s="72">
        <v>0</v>
      </c>
      <c r="AB63" s="72">
        <v>0</v>
      </c>
      <c r="AC63" s="72">
        <v>0</v>
      </c>
      <c r="AD63" s="72">
        <v>0</v>
      </c>
      <c r="AE63" s="79">
        <v>0</v>
      </c>
      <c r="AF63" s="95">
        <f t="shared" si="33"/>
        <v>0</v>
      </c>
      <c r="AG63" s="95">
        <f t="shared" si="34"/>
        <v>0</v>
      </c>
      <c r="AH63" s="64">
        <f t="shared" si="35"/>
        <v>0</v>
      </c>
      <c r="AI63" s="64">
        <f t="shared" si="36"/>
        <v>0</v>
      </c>
      <c r="AJ63" s="64">
        <f t="shared" si="37"/>
        <v>0</v>
      </c>
      <c r="AK63" s="64">
        <f t="shared" si="38"/>
        <v>0</v>
      </c>
      <c r="AL63" s="85">
        <f t="shared" si="39"/>
        <v>0</v>
      </c>
    </row>
    <row r="64" spans="1:38" ht="126" x14ac:dyDescent="0.25">
      <c r="A64" s="63" t="s">
        <v>68</v>
      </c>
      <c r="B64" s="15" t="s">
        <v>254</v>
      </c>
      <c r="C64" s="37" t="s">
        <v>255</v>
      </c>
      <c r="D64" s="89">
        <v>0</v>
      </c>
      <c r="E64" s="89">
        <v>0</v>
      </c>
      <c r="F64" s="72">
        <v>0</v>
      </c>
      <c r="G64" s="72">
        <v>0</v>
      </c>
      <c r="H64" s="72">
        <v>0</v>
      </c>
      <c r="I64" s="72">
        <v>0</v>
      </c>
      <c r="J64" s="79">
        <v>0</v>
      </c>
      <c r="K64" s="89">
        <v>0</v>
      </c>
      <c r="L64" s="89">
        <v>0</v>
      </c>
      <c r="M64" s="72">
        <v>0</v>
      </c>
      <c r="N64" s="72">
        <v>0</v>
      </c>
      <c r="O64" s="72">
        <v>0</v>
      </c>
      <c r="P64" s="72">
        <v>0</v>
      </c>
      <c r="Q64" s="79">
        <v>0</v>
      </c>
      <c r="R64" s="89">
        <v>0</v>
      </c>
      <c r="S64" s="89">
        <v>0</v>
      </c>
      <c r="T64" s="72">
        <v>0</v>
      </c>
      <c r="U64" s="72">
        <v>0</v>
      </c>
      <c r="V64" s="72">
        <v>0</v>
      </c>
      <c r="W64" s="72">
        <v>0</v>
      </c>
      <c r="X64" s="79">
        <v>0</v>
      </c>
      <c r="Y64" s="89">
        <v>0</v>
      </c>
      <c r="Z64" s="89">
        <v>0</v>
      </c>
      <c r="AA64" s="72">
        <v>0</v>
      </c>
      <c r="AB64" s="72">
        <v>0</v>
      </c>
      <c r="AC64" s="72">
        <v>0</v>
      </c>
      <c r="AD64" s="72">
        <v>0</v>
      </c>
      <c r="AE64" s="79">
        <v>0</v>
      </c>
      <c r="AF64" s="95">
        <f t="shared" si="33"/>
        <v>0</v>
      </c>
      <c r="AG64" s="95">
        <f t="shared" si="34"/>
        <v>0</v>
      </c>
      <c r="AH64" s="64">
        <f t="shared" si="35"/>
        <v>0</v>
      </c>
      <c r="AI64" s="64">
        <f t="shared" si="36"/>
        <v>0</v>
      </c>
      <c r="AJ64" s="64">
        <f t="shared" si="37"/>
        <v>0</v>
      </c>
      <c r="AK64" s="64">
        <f t="shared" si="38"/>
        <v>0</v>
      </c>
      <c r="AL64" s="85">
        <f t="shared" si="39"/>
        <v>0</v>
      </c>
    </row>
    <row r="65" spans="1:41" ht="126" x14ac:dyDescent="0.25">
      <c r="A65" s="63" t="s">
        <v>68</v>
      </c>
      <c r="B65" s="15" t="s">
        <v>256</v>
      </c>
      <c r="C65" s="37" t="s">
        <v>257</v>
      </c>
      <c r="D65" s="89">
        <v>0</v>
      </c>
      <c r="E65" s="89">
        <v>0</v>
      </c>
      <c r="F65" s="72">
        <v>0</v>
      </c>
      <c r="G65" s="72">
        <v>0</v>
      </c>
      <c r="H65" s="72">
        <v>0</v>
      </c>
      <c r="I65" s="72">
        <v>0</v>
      </c>
      <c r="J65" s="79">
        <v>0</v>
      </c>
      <c r="K65" s="89">
        <v>0</v>
      </c>
      <c r="L65" s="89">
        <v>0</v>
      </c>
      <c r="M65" s="72">
        <v>0</v>
      </c>
      <c r="N65" s="72">
        <v>0</v>
      </c>
      <c r="O65" s="72">
        <v>0</v>
      </c>
      <c r="P65" s="72">
        <v>0</v>
      </c>
      <c r="Q65" s="79">
        <v>0</v>
      </c>
      <c r="R65" s="89">
        <v>0</v>
      </c>
      <c r="S65" s="89">
        <v>0</v>
      </c>
      <c r="T65" s="72">
        <v>0</v>
      </c>
      <c r="U65" s="72">
        <v>0</v>
      </c>
      <c r="V65" s="72">
        <v>0</v>
      </c>
      <c r="W65" s="72">
        <v>0</v>
      </c>
      <c r="X65" s="79">
        <v>0</v>
      </c>
      <c r="Y65" s="89">
        <v>0</v>
      </c>
      <c r="Z65" s="89">
        <v>0</v>
      </c>
      <c r="AA65" s="72">
        <v>0</v>
      </c>
      <c r="AB65" s="72">
        <v>0</v>
      </c>
      <c r="AC65" s="72">
        <v>0</v>
      </c>
      <c r="AD65" s="72">
        <v>0</v>
      </c>
      <c r="AE65" s="79">
        <v>0</v>
      </c>
      <c r="AF65" s="95">
        <f t="shared" si="33"/>
        <v>0</v>
      </c>
      <c r="AG65" s="95">
        <f t="shared" si="34"/>
        <v>0</v>
      </c>
      <c r="AH65" s="64">
        <f t="shared" si="35"/>
        <v>0</v>
      </c>
      <c r="AI65" s="64">
        <f t="shared" si="36"/>
        <v>0</v>
      </c>
      <c r="AJ65" s="64">
        <f t="shared" si="37"/>
        <v>0</v>
      </c>
      <c r="AK65" s="64">
        <f t="shared" si="38"/>
        <v>0</v>
      </c>
      <c r="AL65" s="85">
        <f t="shared" si="39"/>
        <v>0</v>
      </c>
    </row>
    <row r="66" spans="1:41" ht="126" x14ac:dyDescent="0.25">
      <c r="A66" s="63" t="s">
        <v>68</v>
      </c>
      <c r="B66" s="15" t="s">
        <v>258</v>
      </c>
      <c r="C66" s="37" t="s">
        <v>259</v>
      </c>
      <c r="D66" s="89">
        <v>0</v>
      </c>
      <c r="E66" s="89">
        <v>0</v>
      </c>
      <c r="F66" s="72">
        <v>0</v>
      </c>
      <c r="G66" s="72">
        <v>0</v>
      </c>
      <c r="H66" s="72">
        <v>0</v>
      </c>
      <c r="I66" s="72">
        <v>0</v>
      </c>
      <c r="J66" s="79">
        <v>0</v>
      </c>
      <c r="K66" s="89">
        <v>0</v>
      </c>
      <c r="L66" s="89">
        <v>0</v>
      </c>
      <c r="M66" s="72">
        <v>0</v>
      </c>
      <c r="N66" s="72">
        <v>0</v>
      </c>
      <c r="O66" s="72">
        <v>0</v>
      </c>
      <c r="P66" s="72">
        <v>0</v>
      </c>
      <c r="Q66" s="79">
        <v>0</v>
      </c>
      <c r="R66" s="89">
        <v>0</v>
      </c>
      <c r="S66" s="89">
        <v>0</v>
      </c>
      <c r="T66" s="72">
        <v>0</v>
      </c>
      <c r="U66" s="72">
        <v>0</v>
      </c>
      <c r="V66" s="72">
        <v>0</v>
      </c>
      <c r="W66" s="72">
        <v>0</v>
      </c>
      <c r="X66" s="79">
        <v>0</v>
      </c>
      <c r="Y66" s="89">
        <v>0</v>
      </c>
      <c r="Z66" s="89">
        <v>0</v>
      </c>
      <c r="AA66" s="72">
        <v>0</v>
      </c>
      <c r="AB66" s="72">
        <v>0</v>
      </c>
      <c r="AC66" s="72">
        <v>0</v>
      </c>
      <c r="AD66" s="72">
        <v>0</v>
      </c>
      <c r="AE66" s="79">
        <v>0</v>
      </c>
      <c r="AF66" s="95">
        <f t="shared" si="33"/>
        <v>0</v>
      </c>
      <c r="AG66" s="95">
        <f t="shared" si="34"/>
        <v>0</v>
      </c>
      <c r="AH66" s="64">
        <f t="shared" si="35"/>
        <v>0</v>
      </c>
      <c r="AI66" s="64">
        <f t="shared" si="36"/>
        <v>0</v>
      </c>
      <c r="AJ66" s="64">
        <f t="shared" si="37"/>
        <v>0</v>
      </c>
      <c r="AK66" s="64">
        <f t="shared" si="38"/>
        <v>0</v>
      </c>
      <c r="AL66" s="85">
        <f t="shared" si="39"/>
        <v>0</v>
      </c>
    </row>
    <row r="67" spans="1:41" ht="126" x14ac:dyDescent="0.25">
      <c r="A67" s="63" t="s">
        <v>68</v>
      </c>
      <c r="B67" s="15" t="s">
        <v>260</v>
      </c>
      <c r="C67" s="37" t="s">
        <v>261</v>
      </c>
      <c r="D67" s="89">
        <v>0</v>
      </c>
      <c r="E67" s="89">
        <v>0</v>
      </c>
      <c r="F67" s="72">
        <v>0</v>
      </c>
      <c r="G67" s="72">
        <v>0</v>
      </c>
      <c r="H67" s="72">
        <v>0</v>
      </c>
      <c r="I67" s="72">
        <v>0</v>
      </c>
      <c r="J67" s="79">
        <v>0</v>
      </c>
      <c r="K67" s="89">
        <v>0</v>
      </c>
      <c r="L67" s="89">
        <v>0</v>
      </c>
      <c r="M67" s="72">
        <v>0</v>
      </c>
      <c r="N67" s="72">
        <v>0</v>
      </c>
      <c r="O67" s="72">
        <v>0</v>
      </c>
      <c r="P67" s="72">
        <v>0</v>
      </c>
      <c r="Q67" s="79">
        <v>0</v>
      </c>
      <c r="R67" s="89">
        <v>0</v>
      </c>
      <c r="S67" s="89">
        <v>0</v>
      </c>
      <c r="T67" s="72">
        <v>0</v>
      </c>
      <c r="U67" s="72">
        <v>0</v>
      </c>
      <c r="V67" s="72">
        <v>0</v>
      </c>
      <c r="W67" s="72">
        <v>0</v>
      </c>
      <c r="X67" s="79">
        <v>0</v>
      </c>
      <c r="Y67" s="89">
        <v>0</v>
      </c>
      <c r="Z67" s="89">
        <v>0</v>
      </c>
      <c r="AA67" s="72">
        <v>0</v>
      </c>
      <c r="AB67" s="72">
        <v>0</v>
      </c>
      <c r="AC67" s="72">
        <v>0</v>
      </c>
      <c r="AD67" s="72">
        <v>0</v>
      </c>
      <c r="AE67" s="79">
        <v>0</v>
      </c>
      <c r="AF67" s="95">
        <f t="shared" si="33"/>
        <v>0</v>
      </c>
      <c r="AG67" s="95">
        <f t="shared" si="34"/>
        <v>0</v>
      </c>
      <c r="AH67" s="64">
        <f t="shared" si="35"/>
        <v>0</v>
      </c>
      <c r="AI67" s="64">
        <f t="shared" si="36"/>
        <v>0</v>
      </c>
      <c r="AJ67" s="64">
        <f t="shared" si="37"/>
        <v>0</v>
      </c>
      <c r="AK67" s="64">
        <f t="shared" si="38"/>
        <v>0</v>
      </c>
      <c r="AL67" s="85">
        <f t="shared" si="39"/>
        <v>0</v>
      </c>
    </row>
    <row r="68" spans="1:41" ht="110.25" x14ac:dyDescent="0.25">
      <c r="A68" s="63" t="s">
        <v>68</v>
      </c>
      <c r="B68" s="15" t="s">
        <v>262</v>
      </c>
      <c r="C68" s="37" t="s">
        <v>263</v>
      </c>
      <c r="D68" s="89">
        <v>0</v>
      </c>
      <c r="E68" s="89">
        <v>0</v>
      </c>
      <c r="F68" s="72">
        <v>0</v>
      </c>
      <c r="G68" s="72">
        <v>0</v>
      </c>
      <c r="H68" s="72">
        <v>0</v>
      </c>
      <c r="I68" s="72">
        <v>0</v>
      </c>
      <c r="J68" s="79">
        <v>0</v>
      </c>
      <c r="K68" s="89">
        <v>0</v>
      </c>
      <c r="L68" s="89">
        <v>0</v>
      </c>
      <c r="M68" s="72">
        <v>0</v>
      </c>
      <c r="N68" s="72">
        <v>0</v>
      </c>
      <c r="O68" s="72">
        <v>0</v>
      </c>
      <c r="P68" s="72">
        <v>0</v>
      </c>
      <c r="Q68" s="79">
        <v>0</v>
      </c>
      <c r="R68" s="89">
        <v>0</v>
      </c>
      <c r="S68" s="89">
        <v>0</v>
      </c>
      <c r="T68" s="72">
        <v>0</v>
      </c>
      <c r="U68" s="72">
        <v>0</v>
      </c>
      <c r="V68" s="72">
        <v>0</v>
      </c>
      <c r="W68" s="72">
        <v>0</v>
      </c>
      <c r="X68" s="79">
        <v>0</v>
      </c>
      <c r="Y68" s="89">
        <v>0</v>
      </c>
      <c r="Z68" s="89">
        <v>0</v>
      </c>
      <c r="AA68" s="72">
        <v>0</v>
      </c>
      <c r="AB68" s="72">
        <v>0</v>
      </c>
      <c r="AC68" s="72">
        <v>0</v>
      </c>
      <c r="AD68" s="72">
        <v>0</v>
      </c>
      <c r="AE68" s="79">
        <v>0</v>
      </c>
      <c r="AF68" s="95">
        <f t="shared" si="33"/>
        <v>0</v>
      </c>
      <c r="AG68" s="95">
        <f t="shared" si="34"/>
        <v>0</v>
      </c>
      <c r="AH68" s="64">
        <f t="shared" si="35"/>
        <v>0</v>
      </c>
      <c r="AI68" s="64">
        <f t="shared" si="36"/>
        <v>0</v>
      </c>
      <c r="AJ68" s="64">
        <f t="shared" si="37"/>
        <v>0</v>
      </c>
      <c r="AK68" s="64">
        <f t="shared" si="38"/>
        <v>0</v>
      </c>
      <c r="AL68" s="85">
        <f t="shared" si="39"/>
        <v>0</v>
      </c>
    </row>
    <row r="69" spans="1:41" ht="78.75" x14ac:dyDescent="0.25">
      <c r="A69" s="59" t="s">
        <v>69</v>
      </c>
      <c r="B69" s="60" t="s">
        <v>116</v>
      </c>
      <c r="C69" s="61" t="s">
        <v>107</v>
      </c>
      <c r="D69" s="92">
        <f>SUM(D70:D72)</f>
        <v>0</v>
      </c>
      <c r="E69" s="92">
        <f t="shared" ref="E69:AL69" si="40">SUM(E70:E72)</f>
        <v>0</v>
      </c>
      <c r="F69" s="73">
        <f t="shared" si="40"/>
        <v>0</v>
      </c>
      <c r="G69" s="73">
        <f t="shared" si="40"/>
        <v>0</v>
      </c>
      <c r="H69" s="73">
        <f t="shared" si="40"/>
        <v>0</v>
      </c>
      <c r="I69" s="73">
        <f t="shared" si="40"/>
        <v>0</v>
      </c>
      <c r="J69" s="82">
        <f t="shared" si="40"/>
        <v>0</v>
      </c>
      <c r="K69" s="92">
        <f t="shared" si="40"/>
        <v>0</v>
      </c>
      <c r="L69" s="92">
        <f t="shared" si="40"/>
        <v>0</v>
      </c>
      <c r="M69" s="73">
        <f t="shared" si="40"/>
        <v>0</v>
      </c>
      <c r="N69" s="73">
        <f t="shared" si="40"/>
        <v>0</v>
      </c>
      <c r="O69" s="73">
        <f t="shared" si="40"/>
        <v>0</v>
      </c>
      <c r="P69" s="73">
        <f t="shared" si="40"/>
        <v>0</v>
      </c>
      <c r="Q69" s="82">
        <f t="shared" si="40"/>
        <v>0</v>
      </c>
      <c r="R69" s="92">
        <f t="shared" si="40"/>
        <v>0</v>
      </c>
      <c r="S69" s="92">
        <f t="shared" si="40"/>
        <v>0</v>
      </c>
      <c r="T69" s="73">
        <f t="shared" si="40"/>
        <v>0</v>
      </c>
      <c r="U69" s="73">
        <f t="shared" si="40"/>
        <v>0</v>
      </c>
      <c r="V69" s="73">
        <f t="shared" si="40"/>
        <v>0</v>
      </c>
      <c r="W69" s="73">
        <f t="shared" si="40"/>
        <v>0</v>
      </c>
      <c r="X69" s="82">
        <f t="shared" si="40"/>
        <v>0</v>
      </c>
      <c r="Y69" s="92">
        <f t="shared" si="40"/>
        <v>0</v>
      </c>
      <c r="Z69" s="92">
        <f t="shared" si="40"/>
        <v>0</v>
      </c>
      <c r="AA69" s="73">
        <f t="shared" si="40"/>
        <v>0</v>
      </c>
      <c r="AB69" s="73">
        <f t="shared" si="40"/>
        <v>0</v>
      </c>
      <c r="AC69" s="73">
        <f t="shared" si="40"/>
        <v>0</v>
      </c>
      <c r="AD69" s="73">
        <f t="shared" si="40"/>
        <v>0</v>
      </c>
      <c r="AE69" s="82">
        <f t="shared" si="40"/>
        <v>0</v>
      </c>
      <c r="AF69" s="92">
        <f t="shared" si="40"/>
        <v>0</v>
      </c>
      <c r="AG69" s="92">
        <f t="shared" si="40"/>
        <v>0</v>
      </c>
      <c r="AH69" s="73">
        <f t="shared" si="40"/>
        <v>0</v>
      </c>
      <c r="AI69" s="44">
        <f t="shared" si="40"/>
        <v>0</v>
      </c>
      <c r="AJ69" s="44">
        <f t="shared" si="40"/>
        <v>0</v>
      </c>
      <c r="AK69" s="44">
        <f t="shared" si="40"/>
        <v>0</v>
      </c>
      <c r="AL69" s="87">
        <f t="shared" si="40"/>
        <v>0</v>
      </c>
      <c r="AO69" s="35"/>
    </row>
    <row r="70" spans="1:41" ht="110.25" x14ac:dyDescent="0.25">
      <c r="A70" s="63" t="s">
        <v>69</v>
      </c>
      <c r="B70" s="15" t="s">
        <v>264</v>
      </c>
      <c r="C70" s="37" t="s">
        <v>265</v>
      </c>
      <c r="D70" s="89">
        <v>0</v>
      </c>
      <c r="E70" s="89">
        <v>0</v>
      </c>
      <c r="F70" s="72">
        <v>0</v>
      </c>
      <c r="G70" s="72">
        <v>0</v>
      </c>
      <c r="H70" s="72">
        <v>0</v>
      </c>
      <c r="I70" s="72">
        <v>0</v>
      </c>
      <c r="J70" s="79">
        <v>0</v>
      </c>
      <c r="K70" s="89">
        <v>0</v>
      </c>
      <c r="L70" s="89">
        <v>0</v>
      </c>
      <c r="M70" s="72">
        <v>0</v>
      </c>
      <c r="N70" s="72">
        <v>0</v>
      </c>
      <c r="O70" s="72">
        <v>0</v>
      </c>
      <c r="P70" s="72">
        <v>0</v>
      </c>
      <c r="Q70" s="79">
        <v>0</v>
      </c>
      <c r="R70" s="89">
        <v>0</v>
      </c>
      <c r="S70" s="89">
        <v>0</v>
      </c>
      <c r="T70" s="72">
        <v>0</v>
      </c>
      <c r="U70" s="72">
        <v>0</v>
      </c>
      <c r="V70" s="72">
        <v>0</v>
      </c>
      <c r="W70" s="72">
        <v>0</v>
      </c>
      <c r="X70" s="79">
        <v>0</v>
      </c>
      <c r="Y70" s="89">
        <v>0</v>
      </c>
      <c r="Z70" s="89">
        <v>0</v>
      </c>
      <c r="AA70" s="72">
        <v>0</v>
      </c>
      <c r="AB70" s="72">
        <v>0</v>
      </c>
      <c r="AC70" s="72">
        <v>0</v>
      </c>
      <c r="AD70" s="72">
        <v>0</v>
      </c>
      <c r="AE70" s="79">
        <v>0</v>
      </c>
      <c r="AF70" s="95">
        <f t="shared" ref="AF70" si="41">D70+K70+R70+Y70</f>
        <v>0</v>
      </c>
      <c r="AG70" s="95">
        <f t="shared" ref="AG70" si="42">E70+L70+S70+Z70</f>
        <v>0</v>
      </c>
      <c r="AH70" s="64">
        <f t="shared" ref="AH70" si="43">F70+M70+T70+AA70</f>
        <v>0</v>
      </c>
      <c r="AI70" s="64">
        <f t="shared" ref="AI70" si="44">G70+N70+U70+AB70</f>
        <v>0</v>
      </c>
      <c r="AJ70" s="64">
        <f t="shared" ref="AJ70" si="45">H70+O70+V70+AC70</f>
        <v>0</v>
      </c>
      <c r="AK70" s="64">
        <f t="shared" ref="AK70" si="46">I70+P70+W70+AD70</f>
        <v>0</v>
      </c>
      <c r="AL70" s="85">
        <f t="shared" ref="AL70" si="47">J70+Q70+X70+AE70</f>
        <v>0</v>
      </c>
    </row>
    <row r="71" spans="1:41" ht="315" x14ac:dyDescent="0.25">
      <c r="A71" s="63" t="s">
        <v>69</v>
      </c>
      <c r="B71" s="15" t="s">
        <v>266</v>
      </c>
      <c r="C71" s="37" t="s">
        <v>267</v>
      </c>
      <c r="D71" s="89">
        <v>0</v>
      </c>
      <c r="E71" s="89">
        <v>0</v>
      </c>
      <c r="F71" s="72">
        <v>0</v>
      </c>
      <c r="G71" s="72">
        <v>0</v>
      </c>
      <c r="H71" s="72">
        <v>0</v>
      </c>
      <c r="I71" s="72">
        <v>0</v>
      </c>
      <c r="J71" s="79">
        <v>0</v>
      </c>
      <c r="K71" s="89">
        <v>0</v>
      </c>
      <c r="L71" s="89">
        <v>0</v>
      </c>
      <c r="M71" s="72">
        <v>0</v>
      </c>
      <c r="N71" s="72">
        <v>0</v>
      </c>
      <c r="O71" s="72">
        <v>0</v>
      </c>
      <c r="P71" s="72">
        <v>0</v>
      </c>
      <c r="Q71" s="79">
        <v>0</v>
      </c>
      <c r="R71" s="89">
        <v>0</v>
      </c>
      <c r="S71" s="89">
        <v>0</v>
      </c>
      <c r="T71" s="72">
        <v>0</v>
      </c>
      <c r="U71" s="72">
        <v>0</v>
      </c>
      <c r="V71" s="72">
        <v>0</v>
      </c>
      <c r="W71" s="72">
        <v>0</v>
      </c>
      <c r="X71" s="79">
        <v>0</v>
      </c>
      <c r="Y71" s="89">
        <v>0</v>
      </c>
      <c r="Z71" s="89">
        <v>0</v>
      </c>
      <c r="AA71" s="72">
        <v>0</v>
      </c>
      <c r="AB71" s="72">
        <v>0</v>
      </c>
      <c r="AC71" s="72">
        <v>0</v>
      </c>
      <c r="AD71" s="72">
        <v>0</v>
      </c>
      <c r="AE71" s="79">
        <v>0</v>
      </c>
      <c r="AF71" s="95">
        <f t="shared" ref="AF71:AF72" si="48">D71+K71+R71+Y71</f>
        <v>0</v>
      </c>
      <c r="AG71" s="95">
        <f t="shared" ref="AG71:AG72" si="49">E71+L71+S71+Z71</f>
        <v>0</v>
      </c>
      <c r="AH71" s="64">
        <f t="shared" ref="AH71:AH72" si="50">F71+M71+T71+AA71</f>
        <v>0</v>
      </c>
      <c r="AI71" s="64">
        <f t="shared" ref="AI71:AI72" si="51">G71+N71+U71+AB71</f>
        <v>0</v>
      </c>
      <c r="AJ71" s="64">
        <f t="shared" ref="AJ71:AJ72" si="52">H71+O71+V71+AC71</f>
        <v>0</v>
      </c>
      <c r="AK71" s="64">
        <f t="shared" ref="AK71:AK72" si="53">I71+P71+W71+AD71</f>
        <v>0</v>
      </c>
      <c r="AL71" s="85">
        <f t="shared" ref="AL71:AL72" si="54">J71+Q71+X71+AE71</f>
        <v>0</v>
      </c>
    </row>
    <row r="72" spans="1:41" ht="189" x14ac:dyDescent="0.25">
      <c r="A72" s="63" t="s">
        <v>69</v>
      </c>
      <c r="B72" s="15" t="s">
        <v>268</v>
      </c>
      <c r="C72" s="37" t="s">
        <v>269</v>
      </c>
      <c r="D72" s="89">
        <v>0</v>
      </c>
      <c r="E72" s="89">
        <v>0</v>
      </c>
      <c r="F72" s="72">
        <v>0</v>
      </c>
      <c r="G72" s="72">
        <v>0</v>
      </c>
      <c r="H72" s="72">
        <v>0</v>
      </c>
      <c r="I72" s="72">
        <v>0</v>
      </c>
      <c r="J72" s="79">
        <v>0</v>
      </c>
      <c r="K72" s="89">
        <v>0</v>
      </c>
      <c r="L72" s="89">
        <v>0</v>
      </c>
      <c r="M72" s="72">
        <v>0</v>
      </c>
      <c r="N72" s="72">
        <v>0</v>
      </c>
      <c r="O72" s="72">
        <v>0</v>
      </c>
      <c r="P72" s="72">
        <v>0</v>
      </c>
      <c r="Q72" s="79">
        <v>0</v>
      </c>
      <c r="R72" s="89">
        <v>0</v>
      </c>
      <c r="S72" s="89">
        <v>0</v>
      </c>
      <c r="T72" s="72">
        <v>0</v>
      </c>
      <c r="U72" s="72">
        <v>0</v>
      </c>
      <c r="V72" s="72">
        <v>0</v>
      </c>
      <c r="W72" s="72">
        <v>0</v>
      </c>
      <c r="X72" s="79">
        <v>0</v>
      </c>
      <c r="Y72" s="89">
        <v>0</v>
      </c>
      <c r="Z72" s="89">
        <v>0</v>
      </c>
      <c r="AA72" s="72">
        <v>0</v>
      </c>
      <c r="AB72" s="72">
        <v>0</v>
      </c>
      <c r="AC72" s="72">
        <v>0</v>
      </c>
      <c r="AD72" s="72">
        <v>0</v>
      </c>
      <c r="AE72" s="79">
        <v>0</v>
      </c>
      <c r="AF72" s="95">
        <f t="shared" si="48"/>
        <v>0</v>
      </c>
      <c r="AG72" s="95">
        <f t="shared" si="49"/>
        <v>0</v>
      </c>
      <c r="AH72" s="64">
        <f t="shared" si="50"/>
        <v>0</v>
      </c>
      <c r="AI72" s="64">
        <f t="shared" si="51"/>
        <v>0</v>
      </c>
      <c r="AJ72" s="64">
        <f t="shared" si="52"/>
        <v>0</v>
      </c>
      <c r="AK72" s="64">
        <f t="shared" si="53"/>
        <v>0</v>
      </c>
      <c r="AL72" s="85">
        <f t="shared" si="54"/>
        <v>0</v>
      </c>
    </row>
    <row r="73" spans="1:41" ht="47.25" x14ac:dyDescent="0.25">
      <c r="A73" s="16" t="s">
        <v>54</v>
      </c>
      <c r="B73" s="16" t="s">
        <v>92</v>
      </c>
      <c r="C73" s="20"/>
      <c r="D73" s="91">
        <f t="shared" ref="D73:AL73" si="55">D74+D82+D95+D106</f>
        <v>0</v>
      </c>
      <c r="E73" s="91">
        <f t="shared" si="55"/>
        <v>0</v>
      </c>
      <c r="F73" s="75">
        <f t="shared" si="55"/>
        <v>0</v>
      </c>
      <c r="G73" s="75">
        <f t="shared" si="55"/>
        <v>0</v>
      </c>
      <c r="H73" s="75">
        <f t="shared" si="55"/>
        <v>0</v>
      </c>
      <c r="I73" s="75">
        <f t="shared" si="55"/>
        <v>0</v>
      </c>
      <c r="J73" s="81">
        <f t="shared" si="55"/>
        <v>0</v>
      </c>
      <c r="K73" s="91">
        <f t="shared" si="55"/>
        <v>0</v>
      </c>
      <c r="L73" s="91">
        <f t="shared" si="55"/>
        <v>0</v>
      </c>
      <c r="M73" s="75">
        <f t="shared" si="55"/>
        <v>0</v>
      </c>
      <c r="N73" s="75">
        <f t="shared" si="55"/>
        <v>0</v>
      </c>
      <c r="O73" s="75">
        <f t="shared" si="55"/>
        <v>0</v>
      </c>
      <c r="P73" s="75">
        <f t="shared" si="55"/>
        <v>0</v>
      </c>
      <c r="Q73" s="81">
        <f t="shared" si="55"/>
        <v>0</v>
      </c>
      <c r="R73" s="91">
        <f t="shared" si="55"/>
        <v>0</v>
      </c>
      <c r="S73" s="91">
        <f t="shared" si="55"/>
        <v>0</v>
      </c>
      <c r="T73" s="75">
        <f t="shared" si="55"/>
        <v>0</v>
      </c>
      <c r="U73" s="75">
        <f t="shared" si="55"/>
        <v>0</v>
      </c>
      <c r="V73" s="75">
        <f t="shared" si="55"/>
        <v>0</v>
      </c>
      <c r="W73" s="75">
        <f t="shared" si="55"/>
        <v>0</v>
      </c>
      <c r="X73" s="81">
        <f t="shared" si="55"/>
        <v>0</v>
      </c>
      <c r="Y73" s="91">
        <f t="shared" si="55"/>
        <v>0</v>
      </c>
      <c r="Z73" s="91">
        <f t="shared" si="55"/>
        <v>28.651925000000002</v>
      </c>
      <c r="AA73" s="75">
        <f t="shared" si="55"/>
        <v>0</v>
      </c>
      <c r="AB73" s="75">
        <f t="shared" si="55"/>
        <v>0</v>
      </c>
      <c r="AC73" s="75">
        <f t="shared" si="55"/>
        <v>0</v>
      </c>
      <c r="AD73" s="75">
        <f t="shared" si="55"/>
        <v>0</v>
      </c>
      <c r="AE73" s="81">
        <f t="shared" si="55"/>
        <v>8</v>
      </c>
      <c r="AF73" s="91">
        <f t="shared" si="55"/>
        <v>0</v>
      </c>
      <c r="AG73" s="91">
        <f t="shared" si="55"/>
        <v>28.651925000000002</v>
      </c>
      <c r="AH73" s="75">
        <f t="shared" si="55"/>
        <v>0</v>
      </c>
      <c r="AI73" s="57">
        <f t="shared" si="55"/>
        <v>0</v>
      </c>
      <c r="AJ73" s="57">
        <f t="shared" si="55"/>
        <v>0</v>
      </c>
      <c r="AK73" s="57">
        <f t="shared" si="55"/>
        <v>0</v>
      </c>
      <c r="AL73" s="86">
        <f t="shared" si="55"/>
        <v>8</v>
      </c>
    </row>
    <row r="74" spans="1:41" ht="78.75" x14ac:dyDescent="0.25">
      <c r="A74" s="45" t="s">
        <v>59</v>
      </c>
      <c r="B74" s="42" t="s">
        <v>93</v>
      </c>
      <c r="C74" s="46" t="s">
        <v>107</v>
      </c>
      <c r="D74" s="92">
        <f t="shared" ref="D74:AL74" si="56">D75+D77</f>
        <v>0</v>
      </c>
      <c r="E74" s="92">
        <f t="shared" si="56"/>
        <v>0</v>
      </c>
      <c r="F74" s="73">
        <f t="shared" si="56"/>
        <v>0</v>
      </c>
      <c r="G74" s="73">
        <f t="shared" si="56"/>
        <v>0</v>
      </c>
      <c r="H74" s="73">
        <f t="shared" si="56"/>
        <v>0</v>
      </c>
      <c r="I74" s="73">
        <f t="shared" si="56"/>
        <v>0</v>
      </c>
      <c r="J74" s="82">
        <f t="shared" si="56"/>
        <v>0</v>
      </c>
      <c r="K74" s="92">
        <f t="shared" si="56"/>
        <v>0</v>
      </c>
      <c r="L74" s="92">
        <f t="shared" si="56"/>
        <v>0</v>
      </c>
      <c r="M74" s="73">
        <f t="shared" si="56"/>
        <v>0</v>
      </c>
      <c r="N74" s="73">
        <f t="shared" si="56"/>
        <v>0</v>
      </c>
      <c r="O74" s="73">
        <f t="shared" si="56"/>
        <v>0</v>
      </c>
      <c r="P74" s="73">
        <f t="shared" si="56"/>
        <v>0</v>
      </c>
      <c r="Q74" s="82">
        <f t="shared" si="56"/>
        <v>0</v>
      </c>
      <c r="R74" s="92">
        <f t="shared" si="56"/>
        <v>0</v>
      </c>
      <c r="S74" s="92">
        <f t="shared" si="56"/>
        <v>0</v>
      </c>
      <c r="T74" s="73">
        <f t="shared" si="56"/>
        <v>0</v>
      </c>
      <c r="U74" s="73">
        <f t="shared" si="56"/>
        <v>0</v>
      </c>
      <c r="V74" s="73">
        <f t="shared" si="56"/>
        <v>0</v>
      </c>
      <c r="W74" s="73">
        <f t="shared" si="56"/>
        <v>0</v>
      </c>
      <c r="X74" s="82">
        <f t="shared" si="56"/>
        <v>0</v>
      </c>
      <c r="Y74" s="92">
        <f t="shared" si="56"/>
        <v>0</v>
      </c>
      <c r="Z74" s="92">
        <f t="shared" si="56"/>
        <v>14.548075000000001</v>
      </c>
      <c r="AA74" s="73">
        <f t="shared" si="56"/>
        <v>0</v>
      </c>
      <c r="AB74" s="73">
        <f t="shared" si="56"/>
        <v>0</v>
      </c>
      <c r="AC74" s="73">
        <f t="shared" si="56"/>
        <v>0</v>
      </c>
      <c r="AD74" s="73">
        <f t="shared" si="56"/>
        <v>0</v>
      </c>
      <c r="AE74" s="82">
        <f t="shared" si="56"/>
        <v>8</v>
      </c>
      <c r="AF74" s="92">
        <f t="shared" si="56"/>
        <v>0</v>
      </c>
      <c r="AG74" s="92">
        <f t="shared" si="56"/>
        <v>14.548075000000001</v>
      </c>
      <c r="AH74" s="73">
        <f t="shared" si="56"/>
        <v>0</v>
      </c>
      <c r="AI74" s="44">
        <f t="shared" si="56"/>
        <v>0</v>
      </c>
      <c r="AJ74" s="44">
        <f t="shared" si="56"/>
        <v>0</v>
      </c>
      <c r="AK74" s="44">
        <f t="shared" si="56"/>
        <v>0</v>
      </c>
      <c r="AL74" s="87">
        <f t="shared" si="56"/>
        <v>8</v>
      </c>
    </row>
    <row r="75" spans="1:41" ht="31.5" x14ac:dyDescent="0.25">
      <c r="A75" s="47" t="s">
        <v>70</v>
      </c>
      <c r="B75" s="17" t="s">
        <v>94</v>
      </c>
      <c r="C75" s="48" t="s">
        <v>107</v>
      </c>
      <c r="D75" s="93">
        <f>SUM(D76)</f>
        <v>0</v>
      </c>
      <c r="E75" s="93">
        <f t="shared" ref="E75:AL75" si="57">SUM(E76)</f>
        <v>0</v>
      </c>
      <c r="F75" s="74">
        <f t="shared" si="57"/>
        <v>0</v>
      </c>
      <c r="G75" s="74">
        <f t="shared" si="57"/>
        <v>0</v>
      </c>
      <c r="H75" s="74">
        <f t="shared" si="57"/>
        <v>0</v>
      </c>
      <c r="I75" s="74">
        <f t="shared" si="57"/>
        <v>0</v>
      </c>
      <c r="J75" s="83">
        <f t="shared" si="57"/>
        <v>0</v>
      </c>
      <c r="K75" s="93">
        <f t="shared" si="57"/>
        <v>0</v>
      </c>
      <c r="L75" s="93">
        <f t="shared" si="57"/>
        <v>0</v>
      </c>
      <c r="M75" s="74">
        <f t="shared" si="57"/>
        <v>0</v>
      </c>
      <c r="N75" s="74">
        <f t="shared" si="57"/>
        <v>0</v>
      </c>
      <c r="O75" s="74">
        <f t="shared" si="57"/>
        <v>0</v>
      </c>
      <c r="P75" s="74">
        <f t="shared" si="57"/>
        <v>0</v>
      </c>
      <c r="Q75" s="83">
        <f t="shared" si="57"/>
        <v>0</v>
      </c>
      <c r="R75" s="93">
        <f t="shared" si="57"/>
        <v>0</v>
      </c>
      <c r="S75" s="93">
        <f t="shared" si="57"/>
        <v>0</v>
      </c>
      <c r="T75" s="74">
        <f t="shared" si="57"/>
        <v>0</v>
      </c>
      <c r="U75" s="74">
        <f t="shared" si="57"/>
        <v>0</v>
      </c>
      <c r="V75" s="74">
        <f t="shared" si="57"/>
        <v>0</v>
      </c>
      <c r="W75" s="74">
        <f t="shared" si="57"/>
        <v>0</v>
      </c>
      <c r="X75" s="83">
        <f t="shared" si="57"/>
        <v>0</v>
      </c>
      <c r="Y75" s="93">
        <f t="shared" si="57"/>
        <v>0</v>
      </c>
      <c r="Z75" s="93">
        <f t="shared" si="57"/>
        <v>0</v>
      </c>
      <c r="AA75" s="74">
        <f t="shared" si="57"/>
        <v>0</v>
      </c>
      <c r="AB75" s="74">
        <f t="shared" si="57"/>
        <v>0</v>
      </c>
      <c r="AC75" s="74">
        <f t="shared" si="57"/>
        <v>0</v>
      </c>
      <c r="AD75" s="74">
        <f t="shared" si="57"/>
        <v>0</v>
      </c>
      <c r="AE75" s="83">
        <f t="shared" si="57"/>
        <v>0</v>
      </c>
      <c r="AF75" s="93">
        <f t="shared" si="57"/>
        <v>0</v>
      </c>
      <c r="AG75" s="93">
        <f t="shared" si="57"/>
        <v>0</v>
      </c>
      <c r="AH75" s="74">
        <f t="shared" si="57"/>
        <v>0</v>
      </c>
      <c r="AI75" s="76">
        <f t="shared" si="57"/>
        <v>0</v>
      </c>
      <c r="AJ75" s="76">
        <f t="shared" si="57"/>
        <v>0</v>
      </c>
      <c r="AK75" s="76">
        <f t="shared" si="57"/>
        <v>0</v>
      </c>
      <c r="AL75" s="88">
        <f t="shared" si="57"/>
        <v>0</v>
      </c>
    </row>
    <row r="76" spans="1:41" ht="78.75" x14ac:dyDescent="0.25">
      <c r="A76" s="63" t="s">
        <v>70</v>
      </c>
      <c r="B76" s="15" t="s">
        <v>270</v>
      </c>
      <c r="C76" s="37" t="s">
        <v>271</v>
      </c>
      <c r="D76" s="89">
        <v>0</v>
      </c>
      <c r="E76" s="89">
        <v>0</v>
      </c>
      <c r="F76" s="72">
        <v>0</v>
      </c>
      <c r="G76" s="72">
        <v>0</v>
      </c>
      <c r="H76" s="72">
        <v>0</v>
      </c>
      <c r="I76" s="72">
        <v>0</v>
      </c>
      <c r="J76" s="79">
        <v>0</v>
      </c>
      <c r="K76" s="89">
        <v>0</v>
      </c>
      <c r="L76" s="89">
        <v>0</v>
      </c>
      <c r="M76" s="72">
        <v>0</v>
      </c>
      <c r="N76" s="72">
        <v>0</v>
      </c>
      <c r="O76" s="72">
        <v>0</v>
      </c>
      <c r="P76" s="72">
        <v>0</v>
      </c>
      <c r="Q76" s="79">
        <v>0</v>
      </c>
      <c r="R76" s="89">
        <v>0</v>
      </c>
      <c r="S76" s="102">
        <v>0</v>
      </c>
      <c r="T76" s="72">
        <v>0</v>
      </c>
      <c r="U76" s="72">
        <v>0</v>
      </c>
      <c r="V76" s="72">
        <v>0</v>
      </c>
      <c r="W76" s="72">
        <v>0</v>
      </c>
      <c r="X76" s="79">
        <v>0</v>
      </c>
      <c r="Y76" s="89">
        <v>0</v>
      </c>
      <c r="Z76" s="89">
        <v>0</v>
      </c>
      <c r="AA76" s="72">
        <v>0</v>
      </c>
      <c r="AB76" s="72">
        <v>0</v>
      </c>
      <c r="AC76" s="72">
        <v>0</v>
      </c>
      <c r="AD76" s="72">
        <v>0</v>
      </c>
      <c r="AE76" s="79">
        <v>0</v>
      </c>
      <c r="AF76" s="95">
        <f t="shared" ref="AF76" si="58">D76+K76+R76+Y76</f>
        <v>0</v>
      </c>
      <c r="AG76" s="95">
        <f t="shared" ref="AG76" si="59">E76+L76+S76+Z76</f>
        <v>0</v>
      </c>
      <c r="AH76" s="64">
        <f t="shared" ref="AH76" si="60">F76+M76+T76+AA76</f>
        <v>0</v>
      </c>
      <c r="AI76" s="64">
        <f t="shared" ref="AI76" si="61">G76+N76+U76+AB76</f>
        <v>0</v>
      </c>
      <c r="AJ76" s="64">
        <f t="shared" ref="AJ76" si="62">H76+O76+V76+AC76</f>
        <v>0</v>
      </c>
      <c r="AK76" s="64">
        <f t="shared" ref="AK76" si="63">I76+P76+W76+AD76</f>
        <v>0</v>
      </c>
      <c r="AL76" s="85">
        <f t="shared" ref="AL76" si="64">J76+Q76+X76+AE76</f>
        <v>0</v>
      </c>
    </row>
    <row r="77" spans="1:41" ht="63" x14ac:dyDescent="0.25">
      <c r="A77" s="17" t="s">
        <v>71</v>
      </c>
      <c r="B77" s="49" t="s">
        <v>117</v>
      </c>
      <c r="C77" s="18" t="s">
        <v>107</v>
      </c>
      <c r="D77" s="93">
        <f>SUM(D78:D81)</f>
        <v>0</v>
      </c>
      <c r="E77" s="93">
        <f t="shared" ref="E77:AL77" si="65">SUM(E78:E81)</f>
        <v>0</v>
      </c>
      <c r="F77" s="74">
        <f t="shared" si="65"/>
        <v>0</v>
      </c>
      <c r="G77" s="74">
        <f t="shared" si="65"/>
        <v>0</v>
      </c>
      <c r="H77" s="74">
        <f t="shared" si="65"/>
        <v>0</v>
      </c>
      <c r="I77" s="74">
        <f t="shared" si="65"/>
        <v>0</v>
      </c>
      <c r="J77" s="83">
        <f t="shared" si="65"/>
        <v>0</v>
      </c>
      <c r="K77" s="93">
        <f t="shared" si="65"/>
        <v>0</v>
      </c>
      <c r="L77" s="93">
        <f t="shared" si="65"/>
        <v>0</v>
      </c>
      <c r="M77" s="74">
        <f t="shared" si="65"/>
        <v>0</v>
      </c>
      <c r="N77" s="74">
        <f t="shared" si="65"/>
        <v>0</v>
      </c>
      <c r="O77" s="74">
        <f t="shared" si="65"/>
        <v>0</v>
      </c>
      <c r="P77" s="74">
        <f t="shared" si="65"/>
        <v>0</v>
      </c>
      <c r="Q77" s="83">
        <f t="shared" si="65"/>
        <v>0</v>
      </c>
      <c r="R77" s="93">
        <f t="shared" si="65"/>
        <v>0</v>
      </c>
      <c r="S77" s="93">
        <f t="shared" si="65"/>
        <v>0</v>
      </c>
      <c r="T77" s="74">
        <f t="shared" si="65"/>
        <v>0</v>
      </c>
      <c r="U77" s="74">
        <f t="shared" si="65"/>
        <v>0</v>
      </c>
      <c r="V77" s="74">
        <f t="shared" si="65"/>
        <v>0</v>
      </c>
      <c r="W77" s="74">
        <f t="shared" si="65"/>
        <v>0</v>
      </c>
      <c r="X77" s="83">
        <f t="shared" si="65"/>
        <v>0</v>
      </c>
      <c r="Y77" s="93">
        <f t="shared" si="65"/>
        <v>0</v>
      </c>
      <c r="Z77" s="93">
        <f t="shared" si="65"/>
        <v>14.548075000000001</v>
      </c>
      <c r="AA77" s="74">
        <f t="shared" si="65"/>
        <v>0</v>
      </c>
      <c r="AB77" s="74">
        <f t="shared" si="65"/>
        <v>0</v>
      </c>
      <c r="AC77" s="74">
        <f t="shared" si="65"/>
        <v>0</v>
      </c>
      <c r="AD77" s="74">
        <f t="shared" si="65"/>
        <v>0</v>
      </c>
      <c r="AE77" s="83">
        <f t="shared" si="65"/>
        <v>8</v>
      </c>
      <c r="AF77" s="97">
        <f t="shared" si="65"/>
        <v>0</v>
      </c>
      <c r="AG77" s="97">
        <f t="shared" si="65"/>
        <v>14.548075000000001</v>
      </c>
      <c r="AH77" s="76">
        <f t="shared" si="65"/>
        <v>0</v>
      </c>
      <c r="AI77" s="76">
        <f t="shared" si="65"/>
        <v>0</v>
      </c>
      <c r="AJ77" s="76">
        <f t="shared" si="65"/>
        <v>0</v>
      </c>
      <c r="AK77" s="76">
        <f t="shared" si="65"/>
        <v>0</v>
      </c>
      <c r="AL77" s="88">
        <f t="shared" si="65"/>
        <v>8</v>
      </c>
    </row>
    <row r="78" spans="1:41" s="8" customFormat="1" ht="110.25" x14ac:dyDescent="0.25">
      <c r="A78" s="99" t="s">
        <v>71</v>
      </c>
      <c r="B78" s="100" t="s">
        <v>272</v>
      </c>
      <c r="C78" s="101" t="s">
        <v>273</v>
      </c>
      <c r="D78" s="89">
        <v>0</v>
      </c>
      <c r="E78" s="89">
        <v>0</v>
      </c>
      <c r="F78" s="72">
        <v>0</v>
      </c>
      <c r="G78" s="72">
        <v>0</v>
      </c>
      <c r="H78" s="72">
        <v>0</v>
      </c>
      <c r="I78" s="72">
        <v>0</v>
      </c>
      <c r="J78" s="79">
        <v>0</v>
      </c>
      <c r="K78" s="89">
        <v>0</v>
      </c>
      <c r="L78" s="89">
        <v>0</v>
      </c>
      <c r="M78" s="72">
        <v>0</v>
      </c>
      <c r="N78" s="72">
        <v>0</v>
      </c>
      <c r="O78" s="72">
        <v>0</v>
      </c>
      <c r="P78" s="72">
        <v>0</v>
      </c>
      <c r="Q78" s="79">
        <v>0</v>
      </c>
      <c r="R78" s="89">
        <v>0</v>
      </c>
      <c r="S78" s="102">
        <v>0</v>
      </c>
      <c r="T78" s="72">
        <v>0</v>
      </c>
      <c r="U78" s="72">
        <v>0</v>
      </c>
      <c r="V78" s="72">
        <v>0</v>
      </c>
      <c r="W78" s="72">
        <v>0</v>
      </c>
      <c r="X78" s="79">
        <v>0</v>
      </c>
      <c r="Y78" s="89">
        <v>0</v>
      </c>
      <c r="Z78" s="102">
        <f>6.74903/1.2</f>
        <v>5.6241916666666674</v>
      </c>
      <c r="AA78" s="72">
        <v>0</v>
      </c>
      <c r="AB78" s="72">
        <v>0</v>
      </c>
      <c r="AC78" s="72">
        <v>0</v>
      </c>
      <c r="AD78" s="72">
        <v>0</v>
      </c>
      <c r="AE78" s="79">
        <v>3</v>
      </c>
      <c r="AF78" s="95">
        <f t="shared" ref="AF78" si="66">D78+K78+R78+Y78</f>
        <v>0</v>
      </c>
      <c r="AG78" s="95">
        <f t="shared" ref="AG78" si="67">E78+L78+S78+Z78</f>
        <v>5.6241916666666674</v>
      </c>
      <c r="AH78" s="64">
        <f t="shared" ref="AH78" si="68">F78+M78+T78+AA78</f>
        <v>0</v>
      </c>
      <c r="AI78" s="64">
        <f t="shared" ref="AI78" si="69">G78+N78+U78+AB78</f>
        <v>0</v>
      </c>
      <c r="AJ78" s="64">
        <f t="shared" ref="AJ78" si="70">H78+O78+V78+AC78</f>
        <v>0</v>
      </c>
      <c r="AK78" s="64">
        <f t="shared" ref="AK78" si="71">I78+P78+W78+AD78</f>
        <v>0</v>
      </c>
      <c r="AL78" s="85">
        <f t="shared" ref="AL78" si="72">J78+Q78+X78+AE78</f>
        <v>3</v>
      </c>
    </row>
    <row r="79" spans="1:41" s="8" customFormat="1" ht="126" x14ac:dyDescent="0.25">
      <c r="A79" s="15" t="s">
        <v>71</v>
      </c>
      <c r="B79" s="19" t="s">
        <v>153</v>
      </c>
      <c r="C79" s="13" t="s">
        <v>154</v>
      </c>
      <c r="D79" s="89">
        <v>0</v>
      </c>
      <c r="E79" s="89">
        <v>0</v>
      </c>
      <c r="F79" s="72">
        <v>0</v>
      </c>
      <c r="G79" s="72">
        <v>0</v>
      </c>
      <c r="H79" s="72">
        <v>0</v>
      </c>
      <c r="I79" s="72">
        <v>0</v>
      </c>
      <c r="J79" s="79">
        <v>0</v>
      </c>
      <c r="K79" s="89">
        <v>0</v>
      </c>
      <c r="L79" s="89">
        <v>0</v>
      </c>
      <c r="M79" s="72">
        <v>0</v>
      </c>
      <c r="N79" s="72">
        <v>0</v>
      </c>
      <c r="O79" s="72">
        <v>0</v>
      </c>
      <c r="P79" s="72">
        <v>0</v>
      </c>
      <c r="Q79" s="79">
        <v>0</v>
      </c>
      <c r="R79" s="89">
        <v>0</v>
      </c>
      <c r="S79" s="102">
        <v>0</v>
      </c>
      <c r="T79" s="72">
        <v>0</v>
      </c>
      <c r="U79" s="72">
        <v>0</v>
      </c>
      <c r="V79" s="72">
        <v>0</v>
      </c>
      <c r="W79" s="72">
        <v>0</v>
      </c>
      <c r="X79" s="79">
        <v>0</v>
      </c>
      <c r="Y79" s="89">
        <v>0</v>
      </c>
      <c r="Z79" s="102">
        <f>10.70866/1.2</f>
        <v>8.9238833333333343</v>
      </c>
      <c r="AA79" s="72">
        <v>0</v>
      </c>
      <c r="AB79" s="72">
        <v>0</v>
      </c>
      <c r="AC79" s="72">
        <v>0</v>
      </c>
      <c r="AD79" s="72">
        <v>0</v>
      </c>
      <c r="AE79" s="79">
        <v>5</v>
      </c>
      <c r="AF79" s="95">
        <f t="shared" ref="AF79:AF81" si="73">D79+K79+R79+Y79</f>
        <v>0</v>
      </c>
      <c r="AG79" s="95">
        <f t="shared" ref="AG79:AG81" si="74">E79+L79+S79+Z79</f>
        <v>8.9238833333333343</v>
      </c>
      <c r="AH79" s="64">
        <f t="shared" ref="AH79:AH81" si="75">F79+M79+T79+AA79</f>
        <v>0</v>
      </c>
      <c r="AI79" s="64">
        <f t="shared" ref="AI79:AI81" si="76">G79+N79+U79+AB79</f>
        <v>0</v>
      </c>
      <c r="AJ79" s="64">
        <f t="shared" ref="AJ79:AJ81" si="77">H79+O79+V79+AC79</f>
        <v>0</v>
      </c>
      <c r="AK79" s="64">
        <f t="shared" ref="AK79:AK81" si="78">I79+P79+W79+AD79</f>
        <v>0</v>
      </c>
      <c r="AL79" s="85">
        <f t="shared" ref="AL79:AL81" si="79">J79+Q79+X79+AE79</f>
        <v>5</v>
      </c>
    </row>
    <row r="80" spans="1:41" s="8" customFormat="1" ht="94.5" x14ac:dyDescent="0.25">
      <c r="A80" s="15" t="s">
        <v>71</v>
      </c>
      <c r="B80" s="19" t="s">
        <v>155</v>
      </c>
      <c r="C80" s="13" t="s">
        <v>156</v>
      </c>
      <c r="D80" s="89">
        <v>0</v>
      </c>
      <c r="E80" s="89">
        <v>0</v>
      </c>
      <c r="F80" s="72">
        <v>0</v>
      </c>
      <c r="G80" s="72">
        <v>0</v>
      </c>
      <c r="H80" s="72">
        <v>0</v>
      </c>
      <c r="I80" s="72">
        <v>0</v>
      </c>
      <c r="J80" s="79">
        <v>0</v>
      </c>
      <c r="K80" s="89">
        <v>0</v>
      </c>
      <c r="L80" s="89">
        <v>0</v>
      </c>
      <c r="M80" s="72">
        <v>0</v>
      </c>
      <c r="N80" s="72">
        <v>0</v>
      </c>
      <c r="O80" s="72">
        <v>0</v>
      </c>
      <c r="P80" s="72">
        <v>0</v>
      </c>
      <c r="Q80" s="79">
        <v>0</v>
      </c>
      <c r="R80" s="89">
        <v>0</v>
      </c>
      <c r="S80" s="89">
        <v>0</v>
      </c>
      <c r="T80" s="72">
        <v>0</v>
      </c>
      <c r="U80" s="72">
        <v>0</v>
      </c>
      <c r="V80" s="72">
        <v>0</v>
      </c>
      <c r="W80" s="72">
        <v>0</v>
      </c>
      <c r="X80" s="79">
        <v>0</v>
      </c>
      <c r="Y80" s="89">
        <v>0</v>
      </c>
      <c r="Z80" s="89">
        <v>0</v>
      </c>
      <c r="AA80" s="72">
        <v>0</v>
      </c>
      <c r="AB80" s="72">
        <v>0</v>
      </c>
      <c r="AC80" s="72">
        <v>0</v>
      </c>
      <c r="AD80" s="72">
        <v>0</v>
      </c>
      <c r="AE80" s="79">
        <v>0</v>
      </c>
      <c r="AF80" s="95">
        <f t="shared" si="73"/>
        <v>0</v>
      </c>
      <c r="AG80" s="95">
        <f t="shared" si="74"/>
        <v>0</v>
      </c>
      <c r="AH80" s="64">
        <f t="shared" si="75"/>
        <v>0</v>
      </c>
      <c r="AI80" s="64">
        <f t="shared" si="76"/>
        <v>0</v>
      </c>
      <c r="AJ80" s="64">
        <f t="shared" si="77"/>
        <v>0</v>
      </c>
      <c r="AK80" s="64">
        <f t="shared" si="78"/>
        <v>0</v>
      </c>
      <c r="AL80" s="85">
        <f t="shared" si="79"/>
        <v>0</v>
      </c>
    </row>
    <row r="81" spans="1:38" s="8" customFormat="1" ht="110.25" x14ac:dyDescent="0.25">
      <c r="A81" s="69" t="s">
        <v>71</v>
      </c>
      <c r="B81" s="19" t="s">
        <v>157</v>
      </c>
      <c r="C81" s="77" t="s">
        <v>158</v>
      </c>
      <c r="D81" s="89">
        <v>0</v>
      </c>
      <c r="E81" s="89">
        <v>0</v>
      </c>
      <c r="F81" s="72">
        <v>0</v>
      </c>
      <c r="G81" s="72">
        <v>0</v>
      </c>
      <c r="H81" s="72">
        <v>0</v>
      </c>
      <c r="I81" s="72">
        <v>0</v>
      </c>
      <c r="J81" s="79">
        <v>0</v>
      </c>
      <c r="K81" s="89">
        <v>0</v>
      </c>
      <c r="L81" s="89">
        <v>0</v>
      </c>
      <c r="M81" s="72">
        <v>0</v>
      </c>
      <c r="N81" s="72">
        <v>0</v>
      </c>
      <c r="O81" s="72">
        <v>0</v>
      </c>
      <c r="P81" s="72">
        <v>0</v>
      </c>
      <c r="Q81" s="79">
        <v>0</v>
      </c>
      <c r="R81" s="89">
        <v>0</v>
      </c>
      <c r="S81" s="89">
        <v>0</v>
      </c>
      <c r="T81" s="72">
        <v>0</v>
      </c>
      <c r="U81" s="72">
        <v>0</v>
      </c>
      <c r="V81" s="72">
        <v>0</v>
      </c>
      <c r="W81" s="72">
        <v>0</v>
      </c>
      <c r="X81" s="79">
        <v>0</v>
      </c>
      <c r="Y81" s="89">
        <v>0</v>
      </c>
      <c r="Z81" s="89">
        <v>0</v>
      </c>
      <c r="AA81" s="72">
        <v>0</v>
      </c>
      <c r="AB81" s="72">
        <v>0</v>
      </c>
      <c r="AC81" s="72">
        <v>0</v>
      </c>
      <c r="AD81" s="72">
        <v>0</v>
      </c>
      <c r="AE81" s="79">
        <v>0</v>
      </c>
      <c r="AF81" s="95">
        <f t="shared" si="73"/>
        <v>0</v>
      </c>
      <c r="AG81" s="95">
        <f t="shared" si="74"/>
        <v>0</v>
      </c>
      <c r="AH81" s="64">
        <f t="shared" si="75"/>
        <v>0</v>
      </c>
      <c r="AI81" s="64">
        <f t="shared" si="76"/>
        <v>0</v>
      </c>
      <c r="AJ81" s="64">
        <f t="shared" si="77"/>
        <v>0</v>
      </c>
      <c r="AK81" s="64">
        <f t="shared" si="78"/>
        <v>0</v>
      </c>
      <c r="AL81" s="85">
        <f t="shared" si="79"/>
        <v>0</v>
      </c>
    </row>
    <row r="82" spans="1:38" ht="47.25" x14ac:dyDescent="0.25">
      <c r="A82" s="50" t="s">
        <v>60</v>
      </c>
      <c r="B82" s="51" t="s">
        <v>95</v>
      </c>
      <c r="C82" s="43" t="s">
        <v>107</v>
      </c>
      <c r="D82" s="92">
        <f t="shared" ref="D82:AL82" si="80">D83+D94</f>
        <v>0</v>
      </c>
      <c r="E82" s="92">
        <f t="shared" si="80"/>
        <v>0</v>
      </c>
      <c r="F82" s="73">
        <f t="shared" si="80"/>
        <v>0</v>
      </c>
      <c r="G82" s="73">
        <f t="shared" si="80"/>
        <v>0</v>
      </c>
      <c r="H82" s="73">
        <f t="shared" si="80"/>
        <v>0</v>
      </c>
      <c r="I82" s="73">
        <f t="shared" si="80"/>
        <v>0</v>
      </c>
      <c r="J82" s="82">
        <f t="shared" si="80"/>
        <v>0</v>
      </c>
      <c r="K82" s="92">
        <f t="shared" si="80"/>
        <v>0</v>
      </c>
      <c r="L82" s="92">
        <f t="shared" si="80"/>
        <v>0</v>
      </c>
      <c r="M82" s="73">
        <f t="shared" si="80"/>
        <v>0</v>
      </c>
      <c r="N82" s="73">
        <f t="shared" si="80"/>
        <v>0</v>
      </c>
      <c r="O82" s="73">
        <f t="shared" si="80"/>
        <v>0</v>
      </c>
      <c r="P82" s="73">
        <f t="shared" si="80"/>
        <v>0</v>
      </c>
      <c r="Q82" s="82">
        <f t="shared" si="80"/>
        <v>0</v>
      </c>
      <c r="R82" s="92">
        <f t="shared" si="80"/>
        <v>0</v>
      </c>
      <c r="S82" s="92">
        <f t="shared" si="80"/>
        <v>0</v>
      </c>
      <c r="T82" s="73">
        <f t="shared" si="80"/>
        <v>0</v>
      </c>
      <c r="U82" s="73">
        <f t="shared" si="80"/>
        <v>0</v>
      </c>
      <c r="V82" s="73">
        <f t="shared" si="80"/>
        <v>0</v>
      </c>
      <c r="W82" s="73">
        <f t="shared" si="80"/>
        <v>0</v>
      </c>
      <c r="X82" s="82">
        <f t="shared" si="80"/>
        <v>0</v>
      </c>
      <c r="Y82" s="92">
        <f t="shared" si="80"/>
        <v>0</v>
      </c>
      <c r="Z82" s="92">
        <f t="shared" si="80"/>
        <v>5.7458500000000008</v>
      </c>
      <c r="AA82" s="73">
        <f t="shared" si="80"/>
        <v>0</v>
      </c>
      <c r="AB82" s="73">
        <f t="shared" si="80"/>
        <v>0</v>
      </c>
      <c r="AC82" s="73">
        <f t="shared" si="80"/>
        <v>0</v>
      </c>
      <c r="AD82" s="73">
        <f t="shared" si="80"/>
        <v>0</v>
      </c>
      <c r="AE82" s="82">
        <f t="shared" si="80"/>
        <v>0</v>
      </c>
      <c r="AF82" s="96">
        <f t="shared" si="80"/>
        <v>0</v>
      </c>
      <c r="AG82" s="96">
        <f t="shared" si="80"/>
        <v>5.7458500000000008</v>
      </c>
      <c r="AH82" s="44">
        <f t="shared" si="80"/>
        <v>0</v>
      </c>
      <c r="AI82" s="44">
        <f t="shared" si="80"/>
        <v>0</v>
      </c>
      <c r="AJ82" s="44">
        <f t="shared" si="80"/>
        <v>0</v>
      </c>
      <c r="AK82" s="44">
        <f t="shared" si="80"/>
        <v>0</v>
      </c>
      <c r="AL82" s="87">
        <f t="shared" si="80"/>
        <v>0</v>
      </c>
    </row>
    <row r="83" spans="1:38" ht="31.5" x14ac:dyDescent="0.25">
      <c r="A83" s="22" t="s">
        <v>72</v>
      </c>
      <c r="B83" s="18" t="s">
        <v>96</v>
      </c>
      <c r="C83" s="18" t="s">
        <v>107</v>
      </c>
      <c r="D83" s="93">
        <f t="shared" ref="D83:AL83" si="81">SUM(D84:D93)</f>
        <v>0</v>
      </c>
      <c r="E83" s="93">
        <f t="shared" si="81"/>
        <v>0</v>
      </c>
      <c r="F83" s="74">
        <f t="shared" si="81"/>
        <v>0</v>
      </c>
      <c r="G83" s="74">
        <f t="shared" si="81"/>
        <v>0</v>
      </c>
      <c r="H83" s="74">
        <f t="shared" si="81"/>
        <v>0</v>
      </c>
      <c r="I83" s="74">
        <f t="shared" si="81"/>
        <v>0</v>
      </c>
      <c r="J83" s="83">
        <f t="shared" si="81"/>
        <v>0</v>
      </c>
      <c r="K83" s="93">
        <f t="shared" si="81"/>
        <v>0</v>
      </c>
      <c r="L83" s="93">
        <f t="shared" si="81"/>
        <v>0</v>
      </c>
      <c r="M83" s="74">
        <f t="shared" si="81"/>
        <v>0</v>
      </c>
      <c r="N83" s="74">
        <f t="shared" si="81"/>
        <v>0</v>
      </c>
      <c r="O83" s="74">
        <f t="shared" si="81"/>
        <v>0</v>
      </c>
      <c r="P83" s="74">
        <f t="shared" si="81"/>
        <v>0</v>
      </c>
      <c r="Q83" s="83">
        <f t="shared" si="81"/>
        <v>0</v>
      </c>
      <c r="R83" s="93">
        <f t="shared" si="81"/>
        <v>0</v>
      </c>
      <c r="S83" s="93">
        <f t="shared" si="81"/>
        <v>0</v>
      </c>
      <c r="T83" s="74">
        <f t="shared" si="81"/>
        <v>0</v>
      </c>
      <c r="U83" s="74">
        <f t="shared" si="81"/>
        <v>0</v>
      </c>
      <c r="V83" s="74">
        <f t="shared" si="81"/>
        <v>0</v>
      </c>
      <c r="W83" s="74">
        <f t="shared" si="81"/>
        <v>0</v>
      </c>
      <c r="X83" s="83">
        <f t="shared" si="81"/>
        <v>0</v>
      </c>
      <c r="Y83" s="93">
        <f t="shared" si="81"/>
        <v>0</v>
      </c>
      <c r="Z83" s="93">
        <f t="shared" si="81"/>
        <v>5.7458500000000008</v>
      </c>
      <c r="AA83" s="74">
        <f t="shared" si="81"/>
        <v>0</v>
      </c>
      <c r="AB83" s="74">
        <f t="shared" si="81"/>
        <v>0</v>
      </c>
      <c r="AC83" s="74">
        <f t="shared" si="81"/>
        <v>0</v>
      </c>
      <c r="AD83" s="74">
        <f t="shared" si="81"/>
        <v>0</v>
      </c>
      <c r="AE83" s="83">
        <f t="shared" si="81"/>
        <v>0</v>
      </c>
      <c r="AF83" s="97">
        <f t="shared" si="81"/>
        <v>0</v>
      </c>
      <c r="AG83" s="97">
        <f t="shared" si="81"/>
        <v>5.7458500000000008</v>
      </c>
      <c r="AH83" s="76">
        <f t="shared" si="81"/>
        <v>0</v>
      </c>
      <c r="AI83" s="76">
        <f t="shared" si="81"/>
        <v>0</v>
      </c>
      <c r="AJ83" s="76">
        <f t="shared" si="81"/>
        <v>0</v>
      </c>
      <c r="AK83" s="76">
        <f t="shared" si="81"/>
        <v>0</v>
      </c>
      <c r="AL83" s="88">
        <f t="shared" si="81"/>
        <v>0</v>
      </c>
    </row>
    <row r="84" spans="1:38" s="8" customFormat="1" ht="110.25" x14ac:dyDescent="0.25">
      <c r="A84" s="70" t="s">
        <v>72</v>
      </c>
      <c r="B84" s="71" t="s">
        <v>274</v>
      </c>
      <c r="C84" s="78" t="s">
        <v>275</v>
      </c>
      <c r="D84" s="89">
        <v>0</v>
      </c>
      <c r="E84" s="89">
        <v>0</v>
      </c>
      <c r="F84" s="72">
        <v>0</v>
      </c>
      <c r="G84" s="72">
        <v>0</v>
      </c>
      <c r="H84" s="72">
        <v>0</v>
      </c>
      <c r="I84" s="72">
        <v>0</v>
      </c>
      <c r="J84" s="79">
        <v>0</v>
      </c>
      <c r="K84" s="89">
        <v>0</v>
      </c>
      <c r="L84" s="89">
        <v>0</v>
      </c>
      <c r="M84" s="72">
        <v>0</v>
      </c>
      <c r="N84" s="72">
        <v>0</v>
      </c>
      <c r="O84" s="72">
        <v>0</v>
      </c>
      <c r="P84" s="72">
        <v>0</v>
      </c>
      <c r="Q84" s="79">
        <v>0</v>
      </c>
      <c r="R84" s="89">
        <v>0</v>
      </c>
      <c r="S84" s="89">
        <v>0</v>
      </c>
      <c r="T84" s="72">
        <v>0</v>
      </c>
      <c r="U84" s="72">
        <v>0</v>
      </c>
      <c r="V84" s="72">
        <v>0</v>
      </c>
      <c r="W84" s="72">
        <v>0</v>
      </c>
      <c r="X84" s="79">
        <v>0</v>
      </c>
      <c r="Y84" s="89">
        <v>0</v>
      </c>
      <c r="Z84" s="89">
        <v>0</v>
      </c>
      <c r="AA84" s="72">
        <v>0</v>
      </c>
      <c r="AB84" s="72">
        <v>0</v>
      </c>
      <c r="AC84" s="72">
        <v>0</v>
      </c>
      <c r="AD84" s="72">
        <v>0</v>
      </c>
      <c r="AE84" s="79">
        <v>0</v>
      </c>
      <c r="AF84" s="95">
        <f t="shared" ref="AF84:AF85" si="82">D84+K84+R84+Y84</f>
        <v>0</v>
      </c>
      <c r="AG84" s="95">
        <f t="shared" ref="AG84:AG85" si="83">E84+L84+S84+Z84</f>
        <v>0</v>
      </c>
      <c r="AH84" s="64">
        <f t="shared" ref="AH84:AH85" si="84">F84+M84+T84+AA84</f>
        <v>0</v>
      </c>
      <c r="AI84" s="64">
        <f t="shared" ref="AI84:AI85" si="85">G84+N84+U84+AB84</f>
        <v>0</v>
      </c>
      <c r="AJ84" s="64">
        <f t="shared" ref="AJ84:AJ85" si="86">H84+O84+V84+AC84</f>
        <v>0</v>
      </c>
      <c r="AK84" s="64">
        <f t="shared" ref="AK84:AK85" si="87">I84+P84+W84+AD84</f>
        <v>0</v>
      </c>
      <c r="AL84" s="85">
        <f t="shared" ref="AL84:AL85" si="88">J84+Q84+X84+AE84</f>
        <v>0</v>
      </c>
    </row>
    <row r="85" spans="1:38" s="8" customFormat="1" ht="94.5" x14ac:dyDescent="0.25">
      <c r="A85" s="70" t="s">
        <v>72</v>
      </c>
      <c r="B85" s="71" t="s">
        <v>276</v>
      </c>
      <c r="C85" s="78" t="s">
        <v>277</v>
      </c>
      <c r="D85" s="89">
        <v>0</v>
      </c>
      <c r="E85" s="89">
        <v>0</v>
      </c>
      <c r="F85" s="72">
        <v>0</v>
      </c>
      <c r="G85" s="72">
        <v>0</v>
      </c>
      <c r="H85" s="72">
        <v>0</v>
      </c>
      <c r="I85" s="72">
        <v>0</v>
      </c>
      <c r="J85" s="79">
        <v>0</v>
      </c>
      <c r="K85" s="89">
        <v>0</v>
      </c>
      <c r="L85" s="89">
        <v>0</v>
      </c>
      <c r="M85" s="72">
        <v>0</v>
      </c>
      <c r="N85" s="72">
        <v>0</v>
      </c>
      <c r="O85" s="72">
        <v>0</v>
      </c>
      <c r="P85" s="72">
        <v>0</v>
      </c>
      <c r="Q85" s="79">
        <v>0</v>
      </c>
      <c r="R85" s="89">
        <v>0</v>
      </c>
      <c r="S85" s="89">
        <v>0</v>
      </c>
      <c r="T85" s="72">
        <v>0</v>
      </c>
      <c r="U85" s="72">
        <v>0</v>
      </c>
      <c r="V85" s="72">
        <v>0</v>
      </c>
      <c r="W85" s="72">
        <v>0</v>
      </c>
      <c r="X85" s="79">
        <v>0</v>
      </c>
      <c r="Y85" s="89">
        <v>0</v>
      </c>
      <c r="Z85" s="102">
        <f>0.65+6.11502/1.2</f>
        <v>5.7458500000000008</v>
      </c>
      <c r="AA85" s="72">
        <v>0</v>
      </c>
      <c r="AB85" s="72">
        <v>0</v>
      </c>
      <c r="AC85" s="72">
        <v>0</v>
      </c>
      <c r="AD85" s="72">
        <v>0</v>
      </c>
      <c r="AE85" s="79">
        <v>0</v>
      </c>
      <c r="AF85" s="95">
        <f t="shared" si="82"/>
        <v>0</v>
      </c>
      <c r="AG85" s="95">
        <f t="shared" si="83"/>
        <v>5.7458500000000008</v>
      </c>
      <c r="AH85" s="64">
        <f t="shared" si="84"/>
        <v>0</v>
      </c>
      <c r="AI85" s="64">
        <f t="shared" si="85"/>
        <v>0</v>
      </c>
      <c r="AJ85" s="64">
        <f t="shared" si="86"/>
        <v>0</v>
      </c>
      <c r="AK85" s="64">
        <f t="shared" si="87"/>
        <v>0</v>
      </c>
      <c r="AL85" s="85">
        <f t="shared" si="88"/>
        <v>0</v>
      </c>
    </row>
    <row r="86" spans="1:38" s="8" customFormat="1" ht="189" x14ac:dyDescent="0.25">
      <c r="A86" s="70" t="s">
        <v>72</v>
      </c>
      <c r="B86" s="71" t="s">
        <v>146</v>
      </c>
      <c r="C86" s="78" t="s">
        <v>147</v>
      </c>
      <c r="D86" s="89">
        <v>0</v>
      </c>
      <c r="E86" s="89">
        <v>0</v>
      </c>
      <c r="F86" s="72">
        <v>0</v>
      </c>
      <c r="G86" s="72">
        <v>0</v>
      </c>
      <c r="H86" s="72">
        <v>0</v>
      </c>
      <c r="I86" s="72">
        <v>0</v>
      </c>
      <c r="J86" s="79">
        <v>0</v>
      </c>
      <c r="K86" s="89">
        <v>0</v>
      </c>
      <c r="L86" s="89">
        <v>0</v>
      </c>
      <c r="M86" s="72">
        <v>0</v>
      </c>
      <c r="N86" s="72">
        <v>0</v>
      </c>
      <c r="O86" s="72">
        <v>0</v>
      </c>
      <c r="P86" s="72">
        <v>0</v>
      </c>
      <c r="Q86" s="79">
        <v>0</v>
      </c>
      <c r="R86" s="89">
        <v>0</v>
      </c>
      <c r="S86" s="89">
        <v>0</v>
      </c>
      <c r="T86" s="72">
        <v>0</v>
      </c>
      <c r="U86" s="72">
        <v>0</v>
      </c>
      <c r="V86" s="72">
        <v>0</v>
      </c>
      <c r="W86" s="72">
        <v>0</v>
      </c>
      <c r="X86" s="79">
        <v>0</v>
      </c>
      <c r="Y86" s="89">
        <v>0</v>
      </c>
      <c r="Z86" s="89">
        <v>0</v>
      </c>
      <c r="AA86" s="72">
        <v>0</v>
      </c>
      <c r="AB86" s="72">
        <v>0</v>
      </c>
      <c r="AC86" s="72">
        <v>0</v>
      </c>
      <c r="AD86" s="72">
        <v>0</v>
      </c>
      <c r="AE86" s="79">
        <v>0</v>
      </c>
      <c r="AF86" s="95">
        <f t="shared" ref="AF86:AG87" si="89">D86+K86+R86+Y86</f>
        <v>0</v>
      </c>
      <c r="AG86" s="95">
        <f t="shared" si="89"/>
        <v>0</v>
      </c>
      <c r="AH86" s="64">
        <f t="shared" ref="AH86:AH87" si="90">F86+M86+T86+AA86</f>
        <v>0</v>
      </c>
      <c r="AI86" s="64">
        <f t="shared" ref="AI86:AI87" si="91">G86+N86+U86+AB86</f>
        <v>0</v>
      </c>
      <c r="AJ86" s="64">
        <f t="shared" ref="AJ86:AJ87" si="92">H86+O86+V86+AC86</f>
        <v>0</v>
      </c>
      <c r="AK86" s="64">
        <f t="shared" ref="AK86:AK87" si="93">I86+P86+W86+AD86</f>
        <v>0</v>
      </c>
      <c r="AL86" s="85">
        <f t="shared" ref="AL86:AL87" si="94">J86+Q86+X86+AE86</f>
        <v>0</v>
      </c>
    </row>
    <row r="87" spans="1:38" s="8" customFormat="1" ht="94.5" x14ac:dyDescent="0.25">
      <c r="A87" s="70" t="s">
        <v>72</v>
      </c>
      <c r="B87" s="71" t="s">
        <v>278</v>
      </c>
      <c r="C87" s="78" t="s">
        <v>144</v>
      </c>
      <c r="D87" s="89">
        <v>0</v>
      </c>
      <c r="E87" s="89">
        <v>0</v>
      </c>
      <c r="F87" s="72">
        <v>0</v>
      </c>
      <c r="G87" s="72">
        <v>0</v>
      </c>
      <c r="H87" s="72">
        <v>0</v>
      </c>
      <c r="I87" s="72">
        <v>0</v>
      </c>
      <c r="J87" s="79">
        <v>0</v>
      </c>
      <c r="K87" s="89">
        <v>0</v>
      </c>
      <c r="L87" s="89">
        <v>0</v>
      </c>
      <c r="M87" s="72">
        <v>0</v>
      </c>
      <c r="N87" s="72">
        <v>0</v>
      </c>
      <c r="O87" s="72">
        <v>0</v>
      </c>
      <c r="P87" s="72">
        <v>0</v>
      </c>
      <c r="Q87" s="79">
        <v>0</v>
      </c>
      <c r="R87" s="89">
        <v>0</v>
      </c>
      <c r="S87" s="89">
        <v>0</v>
      </c>
      <c r="T87" s="72">
        <v>0</v>
      </c>
      <c r="U87" s="72">
        <v>0</v>
      </c>
      <c r="V87" s="72">
        <v>0</v>
      </c>
      <c r="W87" s="72">
        <v>0</v>
      </c>
      <c r="X87" s="79">
        <v>0</v>
      </c>
      <c r="Y87" s="89">
        <v>0</v>
      </c>
      <c r="Z87" s="89">
        <v>0</v>
      </c>
      <c r="AA87" s="72">
        <v>0</v>
      </c>
      <c r="AB87" s="72">
        <v>0</v>
      </c>
      <c r="AC87" s="72">
        <v>0</v>
      </c>
      <c r="AD87" s="72">
        <v>0</v>
      </c>
      <c r="AE87" s="79">
        <v>0</v>
      </c>
      <c r="AF87" s="95">
        <f t="shared" si="89"/>
        <v>0</v>
      </c>
      <c r="AG87" s="95">
        <f t="shared" si="89"/>
        <v>0</v>
      </c>
      <c r="AH87" s="64">
        <f t="shared" si="90"/>
        <v>0</v>
      </c>
      <c r="AI87" s="64">
        <f t="shared" si="91"/>
        <v>0</v>
      </c>
      <c r="AJ87" s="64">
        <f t="shared" si="92"/>
        <v>0</v>
      </c>
      <c r="AK87" s="64">
        <f t="shared" si="93"/>
        <v>0</v>
      </c>
      <c r="AL87" s="85">
        <f t="shared" si="94"/>
        <v>0</v>
      </c>
    </row>
    <row r="88" spans="1:38" s="8" customFormat="1" ht="94.5" x14ac:dyDescent="0.25">
      <c r="A88" s="70" t="s">
        <v>72</v>
      </c>
      <c r="B88" s="71" t="s">
        <v>278</v>
      </c>
      <c r="C88" s="78" t="s">
        <v>144</v>
      </c>
      <c r="D88" s="89">
        <v>0</v>
      </c>
      <c r="E88" s="89">
        <v>0</v>
      </c>
      <c r="F88" s="72">
        <v>0</v>
      </c>
      <c r="G88" s="72">
        <v>0</v>
      </c>
      <c r="H88" s="72">
        <v>0</v>
      </c>
      <c r="I88" s="72">
        <v>0</v>
      </c>
      <c r="J88" s="79">
        <v>0</v>
      </c>
      <c r="K88" s="89">
        <v>0</v>
      </c>
      <c r="L88" s="89">
        <v>0</v>
      </c>
      <c r="M88" s="72">
        <v>0</v>
      </c>
      <c r="N88" s="72">
        <v>0</v>
      </c>
      <c r="O88" s="72">
        <v>0</v>
      </c>
      <c r="P88" s="72">
        <v>0</v>
      </c>
      <c r="Q88" s="79">
        <v>0</v>
      </c>
      <c r="R88" s="89">
        <v>0</v>
      </c>
      <c r="S88" s="89">
        <v>0</v>
      </c>
      <c r="T88" s="72">
        <v>0</v>
      </c>
      <c r="U88" s="72">
        <v>0</v>
      </c>
      <c r="V88" s="72">
        <v>0</v>
      </c>
      <c r="W88" s="72">
        <v>0</v>
      </c>
      <c r="X88" s="79">
        <v>0</v>
      </c>
      <c r="Y88" s="89">
        <v>0</v>
      </c>
      <c r="Z88" s="89">
        <v>0</v>
      </c>
      <c r="AA88" s="72">
        <v>0</v>
      </c>
      <c r="AB88" s="72">
        <v>0</v>
      </c>
      <c r="AC88" s="72">
        <v>0</v>
      </c>
      <c r="AD88" s="72">
        <v>0</v>
      </c>
      <c r="AE88" s="79">
        <v>0</v>
      </c>
      <c r="AF88" s="95">
        <f t="shared" ref="AF88" si="95">D88+K88+R88+Y88</f>
        <v>0</v>
      </c>
      <c r="AG88" s="95">
        <f t="shared" ref="AG88" si="96">E88+L88+S88+Z88</f>
        <v>0</v>
      </c>
      <c r="AH88" s="64">
        <f t="shared" ref="AH88" si="97">F88+M88+T88+AA88</f>
        <v>0</v>
      </c>
      <c r="AI88" s="64">
        <f t="shared" ref="AI88" si="98">G88+N88+U88+AB88</f>
        <v>0</v>
      </c>
      <c r="AJ88" s="64">
        <f t="shared" ref="AJ88" si="99">H88+O88+V88+AC88</f>
        <v>0</v>
      </c>
      <c r="AK88" s="64">
        <f t="shared" ref="AK88" si="100">I88+P88+W88+AD88</f>
        <v>0</v>
      </c>
      <c r="AL88" s="85">
        <f t="shared" ref="AL88" si="101">J88+Q88+X88+AE88</f>
        <v>0</v>
      </c>
    </row>
    <row r="89" spans="1:38" s="8" customFormat="1" ht="110.25" x14ac:dyDescent="0.25">
      <c r="A89" s="70" t="s">
        <v>72</v>
      </c>
      <c r="B89" s="71" t="s">
        <v>160</v>
      </c>
      <c r="C89" s="78" t="s">
        <v>161</v>
      </c>
      <c r="D89" s="89">
        <v>0</v>
      </c>
      <c r="E89" s="89">
        <v>0</v>
      </c>
      <c r="F89" s="72">
        <v>0</v>
      </c>
      <c r="G89" s="72">
        <v>0</v>
      </c>
      <c r="H89" s="72">
        <v>0</v>
      </c>
      <c r="I89" s="72">
        <v>0</v>
      </c>
      <c r="J89" s="79">
        <v>0</v>
      </c>
      <c r="K89" s="89">
        <v>0</v>
      </c>
      <c r="L89" s="89">
        <v>0</v>
      </c>
      <c r="M89" s="72">
        <v>0</v>
      </c>
      <c r="N89" s="72">
        <v>0</v>
      </c>
      <c r="O89" s="72">
        <v>0</v>
      </c>
      <c r="P89" s="72">
        <v>0</v>
      </c>
      <c r="Q89" s="79">
        <v>0</v>
      </c>
      <c r="R89" s="89">
        <v>0</v>
      </c>
      <c r="S89" s="89">
        <v>0</v>
      </c>
      <c r="T89" s="72">
        <v>0</v>
      </c>
      <c r="U89" s="72">
        <v>0</v>
      </c>
      <c r="V89" s="72">
        <v>0</v>
      </c>
      <c r="W89" s="72">
        <v>0</v>
      </c>
      <c r="X89" s="79">
        <v>0</v>
      </c>
      <c r="Y89" s="89">
        <v>0</v>
      </c>
      <c r="Z89" s="89">
        <v>0</v>
      </c>
      <c r="AA89" s="72">
        <v>0</v>
      </c>
      <c r="AB89" s="72">
        <v>0</v>
      </c>
      <c r="AC89" s="72">
        <v>0</v>
      </c>
      <c r="AD89" s="72">
        <v>0</v>
      </c>
      <c r="AE89" s="79">
        <v>0</v>
      </c>
      <c r="AF89" s="95">
        <f t="shared" ref="AF89" si="102">D89+K89+R89+Y89</f>
        <v>0</v>
      </c>
      <c r="AG89" s="95">
        <f t="shared" ref="AG89" si="103">E89+L89+S89+Z89</f>
        <v>0</v>
      </c>
      <c r="AH89" s="64">
        <f t="shared" ref="AH89" si="104">F89+M89+T89+AA89</f>
        <v>0</v>
      </c>
      <c r="AI89" s="64">
        <f t="shared" ref="AI89" si="105">G89+N89+U89+AB89</f>
        <v>0</v>
      </c>
      <c r="AJ89" s="64">
        <f t="shared" ref="AJ89" si="106">H89+O89+V89+AC89</f>
        <v>0</v>
      </c>
      <c r="AK89" s="64">
        <f t="shared" ref="AK89" si="107">I89+P89+W89+AD89</f>
        <v>0</v>
      </c>
      <c r="AL89" s="85">
        <f t="shared" ref="AL89" si="108">J89+Q89+X89+AE89</f>
        <v>0</v>
      </c>
    </row>
    <row r="90" spans="1:38" s="8" customFormat="1" ht="126" x14ac:dyDescent="0.25">
      <c r="A90" s="70" t="s">
        <v>72</v>
      </c>
      <c r="B90" s="71" t="s">
        <v>162</v>
      </c>
      <c r="C90" s="78" t="s">
        <v>163</v>
      </c>
      <c r="D90" s="89">
        <v>0</v>
      </c>
      <c r="E90" s="89">
        <v>0</v>
      </c>
      <c r="F90" s="72">
        <v>0</v>
      </c>
      <c r="G90" s="72">
        <v>0</v>
      </c>
      <c r="H90" s="72">
        <v>0</v>
      </c>
      <c r="I90" s="72">
        <v>0</v>
      </c>
      <c r="J90" s="79">
        <v>0</v>
      </c>
      <c r="K90" s="89">
        <v>0</v>
      </c>
      <c r="L90" s="89">
        <v>0</v>
      </c>
      <c r="M90" s="72">
        <v>0</v>
      </c>
      <c r="N90" s="72">
        <v>0</v>
      </c>
      <c r="O90" s="72">
        <v>0</v>
      </c>
      <c r="P90" s="72">
        <v>0</v>
      </c>
      <c r="Q90" s="79">
        <v>0</v>
      </c>
      <c r="R90" s="89">
        <v>0</v>
      </c>
      <c r="S90" s="89">
        <v>0</v>
      </c>
      <c r="T90" s="72">
        <v>0</v>
      </c>
      <c r="U90" s="72">
        <v>0</v>
      </c>
      <c r="V90" s="72">
        <v>0</v>
      </c>
      <c r="W90" s="72">
        <v>0</v>
      </c>
      <c r="X90" s="79">
        <v>0</v>
      </c>
      <c r="Y90" s="89">
        <v>0</v>
      </c>
      <c r="Z90" s="89">
        <v>0</v>
      </c>
      <c r="AA90" s="72">
        <v>0</v>
      </c>
      <c r="AB90" s="72">
        <v>0</v>
      </c>
      <c r="AC90" s="72">
        <v>0</v>
      </c>
      <c r="AD90" s="72">
        <v>0</v>
      </c>
      <c r="AE90" s="79">
        <v>0</v>
      </c>
      <c r="AF90" s="95">
        <f t="shared" ref="AF90" si="109">D90+K90+R90+Y90</f>
        <v>0</v>
      </c>
      <c r="AG90" s="95">
        <f t="shared" ref="AG90" si="110">E90+L90+S90+Z90</f>
        <v>0</v>
      </c>
      <c r="AH90" s="64">
        <f t="shared" ref="AH90" si="111">F90+M90+T90+AA90</f>
        <v>0</v>
      </c>
      <c r="AI90" s="64">
        <f t="shared" ref="AI90" si="112">G90+N90+U90+AB90</f>
        <v>0</v>
      </c>
      <c r="AJ90" s="64">
        <f t="shared" ref="AJ90" si="113">H90+O90+V90+AC90</f>
        <v>0</v>
      </c>
      <c r="AK90" s="64">
        <f t="shared" ref="AK90" si="114">I90+P90+W90+AD90</f>
        <v>0</v>
      </c>
      <c r="AL90" s="85">
        <f t="shared" ref="AL90" si="115">J90+Q90+X90+AE90</f>
        <v>0</v>
      </c>
    </row>
    <row r="91" spans="1:38" s="8" customFormat="1" ht="173.25" x14ac:dyDescent="0.25">
      <c r="A91" s="70" t="s">
        <v>72</v>
      </c>
      <c r="B91" s="71" t="s">
        <v>164</v>
      </c>
      <c r="C91" s="78" t="s">
        <v>165</v>
      </c>
      <c r="D91" s="89">
        <v>0</v>
      </c>
      <c r="E91" s="89">
        <v>0</v>
      </c>
      <c r="F91" s="72">
        <v>0</v>
      </c>
      <c r="G91" s="72">
        <v>0</v>
      </c>
      <c r="H91" s="72">
        <v>0</v>
      </c>
      <c r="I91" s="72">
        <v>0</v>
      </c>
      <c r="J91" s="79">
        <v>0</v>
      </c>
      <c r="K91" s="89">
        <v>0</v>
      </c>
      <c r="L91" s="89">
        <v>0</v>
      </c>
      <c r="M91" s="72">
        <v>0</v>
      </c>
      <c r="N91" s="72">
        <v>0</v>
      </c>
      <c r="O91" s="72">
        <v>0</v>
      </c>
      <c r="P91" s="72">
        <v>0</v>
      </c>
      <c r="Q91" s="79">
        <v>0</v>
      </c>
      <c r="R91" s="89">
        <v>0</v>
      </c>
      <c r="S91" s="89">
        <v>0</v>
      </c>
      <c r="T91" s="72">
        <v>0</v>
      </c>
      <c r="U91" s="72">
        <v>0</v>
      </c>
      <c r="V91" s="72">
        <v>0</v>
      </c>
      <c r="W91" s="72">
        <v>0</v>
      </c>
      <c r="X91" s="79">
        <v>0</v>
      </c>
      <c r="Y91" s="89">
        <v>0</v>
      </c>
      <c r="Z91" s="89">
        <v>0</v>
      </c>
      <c r="AA91" s="72">
        <v>0</v>
      </c>
      <c r="AB91" s="72">
        <v>0</v>
      </c>
      <c r="AC91" s="72">
        <v>0</v>
      </c>
      <c r="AD91" s="72">
        <v>0</v>
      </c>
      <c r="AE91" s="79">
        <v>0</v>
      </c>
      <c r="AF91" s="95">
        <f t="shared" ref="AF91:AF93" si="116">D91+K91+R91+Y91</f>
        <v>0</v>
      </c>
      <c r="AG91" s="95">
        <f t="shared" ref="AG91:AG93" si="117">E91+L91+S91+Z91</f>
        <v>0</v>
      </c>
      <c r="AH91" s="64">
        <f t="shared" ref="AH91:AH93" si="118">F91+M91+T91+AA91</f>
        <v>0</v>
      </c>
      <c r="AI91" s="64">
        <f t="shared" ref="AI91:AI93" si="119">G91+N91+U91+AB91</f>
        <v>0</v>
      </c>
      <c r="AJ91" s="64">
        <f t="shared" ref="AJ91:AJ93" si="120">H91+O91+V91+AC91</f>
        <v>0</v>
      </c>
      <c r="AK91" s="64">
        <f t="shared" ref="AK91:AK93" si="121">I91+P91+W91+AD91</f>
        <v>0</v>
      </c>
      <c r="AL91" s="85">
        <f t="shared" ref="AL91:AL93" si="122">J91+Q91+X91+AE91</f>
        <v>0</v>
      </c>
    </row>
    <row r="92" spans="1:38" s="8" customFormat="1" ht="110.25" x14ac:dyDescent="0.25">
      <c r="A92" s="70" t="s">
        <v>72</v>
      </c>
      <c r="B92" s="71" t="s">
        <v>166</v>
      </c>
      <c r="C92" s="78" t="s">
        <v>167</v>
      </c>
      <c r="D92" s="89">
        <v>0</v>
      </c>
      <c r="E92" s="89">
        <v>0</v>
      </c>
      <c r="F92" s="72">
        <v>0</v>
      </c>
      <c r="G92" s="72">
        <v>0</v>
      </c>
      <c r="H92" s="72">
        <v>0</v>
      </c>
      <c r="I92" s="72">
        <v>0</v>
      </c>
      <c r="J92" s="79">
        <v>0</v>
      </c>
      <c r="K92" s="89">
        <v>0</v>
      </c>
      <c r="L92" s="89">
        <v>0</v>
      </c>
      <c r="M92" s="72">
        <v>0</v>
      </c>
      <c r="N92" s="72">
        <v>0</v>
      </c>
      <c r="O92" s="72">
        <v>0</v>
      </c>
      <c r="P92" s="72">
        <v>0</v>
      </c>
      <c r="Q92" s="79">
        <v>0</v>
      </c>
      <c r="R92" s="89">
        <v>0</v>
      </c>
      <c r="S92" s="89">
        <v>0</v>
      </c>
      <c r="T92" s="72">
        <v>0</v>
      </c>
      <c r="U92" s="72">
        <v>0</v>
      </c>
      <c r="V92" s="72">
        <v>0</v>
      </c>
      <c r="W92" s="72">
        <v>0</v>
      </c>
      <c r="X92" s="79">
        <v>0</v>
      </c>
      <c r="Y92" s="89">
        <v>0</v>
      </c>
      <c r="Z92" s="89">
        <v>0</v>
      </c>
      <c r="AA92" s="72">
        <v>0</v>
      </c>
      <c r="AB92" s="72">
        <v>0</v>
      </c>
      <c r="AC92" s="72">
        <v>0</v>
      </c>
      <c r="AD92" s="72">
        <v>0</v>
      </c>
      <c r="AE92" s="79">
        <v>0</v>
      </c>
      <c r="AF92" s="95">
        <f t="shared" si="116"/>
        <v>0</v>
      </c>
      <c r="AG92" s="95">
        <f t="shared" si="117"/>
        <v>0</v>
      </c>
      <c r="AH92" s="64">
        <f t="shared" si="118"/>
        <v>0</v>
      </c>
      <c r="AI92" s="64">
        <f t="shared" si="119"/>
        <v>0</v>
      </c>
      <c r="AJ92" s="64">
        <f t="shared" si="120"/>
        <v>0</v>
      </c>
      <c r="AK92" s="64">
        <f t="shared" si="121"/>
        <v>0</v>
      </c>
      <c r="AL92" s="85">
        <f t="shared" si="122"/>
        <v>0</v>
      </c>
    </row>
    <row r="93" spans="1:38" s="8" customFormat="1" ht="94.5" x14ac:dyDescent="0.25">
      <c r="A93" s="70" t="s">
        <v>72</v>
      </c>
      <c r="B93" s="71" t="s">
        <v>168</v>
      </c>
      <c r="C93" s="78" t="s">
        <v>169</v>
      </c>
      <c r="D93" s="89">
        <v>0</v>
      </c>
      <c r="E93" s="89">
        <v>0</v>
      </c>
      <c r="F93" s="72">
        <v>0</v>
      </c>
      <c r="G93" s="72">
        <v>0</v>
      </c>
      <c r="H93" s="72">
        <v>0</v>
      </c>
      <c r="I93" s="72">
        <v>0</v>
      </c>
      <c r="J93" s="79">
        <v>0</v>
      </c>
      <c r="K93" s="89">
        <v>0</v>
      </c>
      <c r="L93" s="89">
        <v>0</v>
      </c>
      <c r="M93" s="72">
        <v>0</v>
      </c>
      <c r="N93" s="72">
        <v>0</v>
      </c>
      <c r="O93" s="72">
        <v>0</v>
      </c>
      <c r="P93" s="72">
        <v>0</v>
      </c>
      <c r="Q93" s="79">
        <v>0</v>
      </c>
      <c r="R93" s="89">
        <v>0</v>
      </c>
      <c r="S93" s="89">
        <v>0</v>
      </c>
      <c r="T93" s="72">
        <v>0</v>
      </c>
      <c r="U93" s="72">
        <v>0</v>
      </c>
      <c r="V93" s="72">
        <v>0</v>
      </c>
      <c r="W93" s="72">
        <v>0</v>
      </c>
      <c r="X93" s="79">
        <v>0</v>
      </c>
      <c r="Y93" s="89">
        <v>0</v>
      </c>
      <c r="Z93" s="89">
        <v>0</v>
      </c>
      <c r="AA93" s="72">
        <v>0</v>
      </c>
      <c r="AB93" s="72">
        <v>0</v>
      </c>
      <c r="AC93" s="72">
        <v>0</v>
      </c>
      <c r="AD93" s="72">
        <v>0</v>
      </c>
      <c r="AE93" s="79">
        <v>0</v>
      </c>
      <c r="AF93" s="95">
        <f t="shared" si="116"/>
        <v>0</v>
      </c>
      <c r="AG93" s="95">
        <f t="shared" si="117"/>
        <v>0</v>
      </c>
      <c r="AH93" s="64">
        <f t="shared" si="118"/>
        <v>0</v>
      </c>
      <c r="AI93" s="64">
        <f t="shared" si="119"/>
        <v>0</v>
      </c>
      <c r="AJ93" s="64">
        <f t="shared" si="120"/>
        <v>0</v>
      </c>
      <c r="AK93" s="64">
        <f t="shared" si="121"/>
        <v>0</v>
      </c>
      <c r="AL93" s="85">
        <f t="shared" si="122"/>
        <v>0</v>
      </c>
    </row>
    <row r="94" spans="1:38" ht="47.25" x14ac:dyDescent="0.25">
      <c r="A94" s="22" t="s">
        <v>73</v>
      </c>
      <c r="B94" s="49" t="s">
        <v>118</v>
      </c>
      <c r="C94" s="33" t="s">
        <v>107</v>
      </c>
      <c r="D94" s="93">
        <v>0</v>
      </c>
      <c r="E94" s="93">
        <v>0</v>
      </c>
      <c r="F94" s="74">
        <v>0</v>
      </c>
      <c r="G94" s="74">
        <v>0</v>
      </c>
      <c r="H94" s="74">
        <v>0</v>
      </c>
      <c r="I94" s="74">
        <v>0</v>
      </c>
      <c r="J94" s="83">
        <v>0</v>
      </c>
      <c r="K94" s="93">
        <v>0</v>
      </c>
      <c r="L94" s="93">
        <v>0</v>
      </c>
      <c r="M94" s="74">
        <v>0</v>
      </c>
      <c r="N94" s="74">
        <v>0</v>
      </c>
      <c r="O94" s="74">
        <v>0</v>
      </c>
      <c r="P94" s="74">
        <v>0</v>
      </c>
      <c r="Q94" s="83">
        <v>0</v>
      </c>
      <c r="R94" s="93">
        <v>0</v>
      </c>
      <c r="S94" s="93">
        <v>0</v>
      </c>
      <c r="T94" s="74">
        <v>0</v>
      </c>
      <c r="U94" s="74">
        <v>0</v>
      </c>
      <c r="V94" s="74">
        <v>0</v>
      </c>
      <c r="W94" s="74">
        <v>0</v>
      </c>
      <c r="X94" s="83">
        <v>0</v>
      </c>
      <c r="Y94" s="93">
        <v>0</v>
      </c>
      <c r="Z94" s="93">
        <v>0</v>
      </c>
      <c r="AA94" s="74">
        <v>0</v>
      </c>
      <c r="AB94" s="74">
        <v>0</v>
      </c>
      <c r="AC94" s="74">
        <v>0</v>
      </c>
      <c r="AD94" s="74">
        <v>0</v>
      </c>
      <c r="AE94" s="83">
        <v>0</v>
      </c>
      <c r="AF94" s="97">
        <v>0</v>
      </c>
      <c r="AG94" s="97">
        <v>0</v>
      </c>
      <c r="AH94" s="76">
        <v>0</v>
      </c>
      <c r="AI94" s="76">
        <v>0</v>
      </c>
      <c r="AJ94" s="76">
        <v>0</v>
      </c>
      <c r="AK94" s="76">
        <v>0</v>
      </c>
      <c r="AL94" s="88">
        <v>0</v>
      </c>
    </row>
    <row r="95" spans="1:38" ht="47.25" x14ac:dyDescent="0.25">
      <c r="A95" s="50" t="s">
        <v>61</v>
      </c>
      <c r="B95" s="51" t="s">
        <v>102</v>
      </c>
      <c r="C95" s="52" t="s">
        <v>107</v>
      </c>
      <c r="D95" s="92">
        <f t="shared" ref="D95:AL95" si="123">D96+D97+D100+D101+D102+D103+D104+D105</f>
        <v>0</v>
      </c>
      <c r="E95" s="92">
        <f t="shared" si="123"/>
        <v>0</v>
      </c>
      <c r="F95" s="73">
        <f t="shared" si="123"/>
        <v>0</v>
      </c>
      <c r="G95" s="73">
        <f t="shared" si="123"/>
        <v>0</v>
      </c>
      <c r="H95" s="73">
        <f t="shared" si="123"/>
        <v>0</v>
      </c>
      <c r="I95" s="73">
        <f t="shared" si="123"/>
        <v>0</v>
      </c>
      <c r="J95" s="82">
        <f t="shared" si="123"/>
        <v>0</v>
      </c>
      <c r="K95" s="92">
        <f t="shared" si="123"/>
        <v>0</v>
      </c>
      <c r="L95" s="92">
        <f t="shared" si="123"/>
        <v>0</v>
      </c>
      <c r="M95" s="73">
        <f t="shared" si="123"/>
        <v>0</v>
      </c>
      <c r="N95" s="73">
        <f t="shared" si="123"/>
        <v>0</v>
      </c>
      <c r="O95" s="73">
        <f t="shared" si="123"/>
        <v>0</v>
      </c>
      <c r="P95" s="73">
        <f t="shared" si="123"/>
        <v>0</v>
      </c>
      <c r="Q95" s="82">
        <f t="shared" si="123"/>
        <v>0</v>
      </c>
      <c r="R95" s="92">
        <f t="shared" si="123"/>
        <v>0</v>
      </c>
      <c r="S95" s="92">
        <f t="shared" si="123"/>
        <v>0</v>
      </c>
      <c r="T95" s="73">
        <f t="shared" si="123"/>
        <v>0</v>
      </c>
      <c r="U95" s="73">
        <f t="shared" si="123"/>
        <v>0</v>
      </c>
      <c r="V95" s="73">
        <f t="shared" si="123"/>
        <v>0</v>
      </c>
      <c r="W95" s="73">
        <f t="shared" si="123"/>
        <v>0</v>
      </c>
      <c r="X95" s="82">
        <f t="shared" si="123"/>
        <v>0</v>
      </c>
      <c r="Y95" s="92">
        <f t="shared" si="123"/>
        <v>0</v>
      </c>
      <c r="Z95" s="92">
        <f t="shared" si="123"/>
        <v>8.3580000000000005</v>
      </c>
      <c r="AA95" s="73">
        <f t="shared" si="123"/>
        <v>0</v>
      </c>
      <c r="AB95" s="73">
        <f t="shared" si="123"/>
        <v>0</v>
      </c>
      <c r="AC95" s="73">
        <f t="shared" si="123"/>
        <v>0</v>
      </c>
      <c r="AD95" s="73">
        <f t="shared" si="123"/>
        <v>0</v>
      </c>
      <c r="AE95" s="82">
        <f t="shared" si="123"/>
        <v>0</v>
      </c>
      <c r="AF95" s="96">
        <f t="shared" si="123"/>
        <v>0</v>
      </c>
      <c r="AG95" s="96">
        <f t="shared" si="123"/>
        <v>8.3580000000000005</v>
      </c>
      <c r="AH95" s="44">
        <f t="shared" si="123"/>
        <v>0</v>
      </c>
      <c r="AI95" s="44">
        <f t="shared" si="123"/>
        <v>0</v>
      </c>
      <c r="AJ95" s="44">
        <f t="shared" si="123"/>
        <v>0</v>
      </c>
      <c r="AK95" s="44">
        <f t="shared" si="123"/>
        <v>0</v>
      </c>
      <c r="AL95" s="87">
        <f t="shared" si="123"/>
        <v>0</v>
      </c>
    </row>
    <row r="96" spans="1:38" ht="47.25" x14ac:dyDescent="0.25">
      <c r="A96" s="32" t="s">
        <v>74</v>
      </c>
      <c r="B96" s="18" t="s">
        <v>119</v>
      </c>
      <c r="C96" s="33" t="s">
        <v>107</v>
      </c>
      <c r="D96" s="93">
        <v>0</v>
      </c>
      <c r="E96" s="93">
        <v>0</v>
      </c>
      <c r="F96" s="74">
        <v>0</v>
      </c>
      <c r="G96" s="74">
        <v>0</v>
      </c>
      <c r="H96" s="74">
        <v>0</v>
      </c>
      <c r="I96" s="74">
        <v>0</v>
      </c>
      <c r="J96" s="83">
        <v>0</v>
      </c>
      <c r="K96" s="93">
        <v>0</v>
      </c>
      <c r="L96" s="93">
        <v>0</v>
      </c>
      <c r="M96" s="74">
        <v>0</v>
      </c>
      <c r="N96" s="74">
        <v>0</v>
      </c>
      <c r="O96" s="74">
        <v>0</v>
      </c>
      <c r="P96" s="74">
        <v>0</v>
      </c>
      <c r="Q96" s="83">
        <v>0</v>
      </c>
      <c r="R96" s="93">
        <v>0</v>
      </c>
      <c r="S96" s="93">
        <v>0</v>
      </c>
      <c r="T96" s="74">
        <v>0</v>
      </c>
      <c r="U96" s="74">
        <v>0</v>
      </c>
      <c r="V96" s="74">
        <v>0</v>
      </c>
      <c r="W96" s="74">
        <v>0</v>
      </c>
      <c r="X96" s="83">
        <v>0</v>
      </c>
      <c r="Y96" s="93">
        <v>0</v>
      </c>
      <c r="Z96" s="93">
        <v>0</v>
      </c>
      <c r="AA96" s="74">
        <v>0</v>
      </c>
      <c r="AB96" s="74">
        <v>0</v>
      </c>
      <c r="AC96" s="74">
        <v>0</v>
      </c>
      <c r="AD96" s="74">
        <v>0</v>
      </c>
      <c r="AE96" s="83">
        <v>0</v>
      </c>
      <c r="AF96" s="97">
        <v>0</v>
      </c>
      <c r="AG96" s="97">
        <v>0</v>
      </c>
      <c r="AH96" s="76">
        <v>0</v>
      </c>
      <c r="AI96" s="76">
        <v>0</v>
      </c>
      <c r="AJ96" s="76">
        <v>0</v>
      </c>
      <c r="AK96" s="76">
        <v>0</v>
      </c>
      <c r="AL96" s="88">
        <v>0</v>
      </c>
    </row>
    <row r="97" spans="1:38" ht="31.5" x14ac:dyDescent="0.25">
      <c r="A97" s="32" t="s">
        <v>75</v>
      </c>
      <c r="B97" s="18" t="s">
        <v>120</v>
      </c>
      <c r="C97" s="33" t="s">
        <v>107</v>
      </c>
      <c r="D97" s="93">
        <f>SUM(D98:D99)</f>
        <v>0</v>
      </c>
      <c r="E97" s="93">
        <f t="shared" ref="E97:AL97" si="124">SUM(E98:E99)</f>
        <v>0</v>
      </c>
      <c r="F97" s="74">
        <f t="shared" si="124"/>
        <v>0</v>
      </c>
      <c r="G97" s="74">
        <f t="shared" si="124"/>
        <v>0</v>
      </c>
      <c r="H97" s="74">
        <f t="shared" si="124"/>
        <v>0</v>
      </c>
      <c r="I97" s="74">
        <f t="shared" si="124"/>
        <v>0</v>
      </c>
      <c r="J97" s="83">
        <f t="shared" si="124"/>
        <v>0</v>
      </c>
      <c r="K97" s="93">
        <f t="shared" si="124"/>
        <v>0</v>
      </c>
      <c r="L97" s="93">
        <f t="shared" si="124"/>
        <v>0</v>
      </c>
      <c r="M97" s="74">
        <f t="shared" si="124"/>
        <v>0</v>
      </c>
      <c r="N97" s="74">
        <f t="shared" si="124"/>
        <v>0</v>
      </c>
      <c r="O97" s="74">
        <f t="shared" si="124"/>
        <v>0</v>
      </c>
      <c r="P97" s="74">
        <f t="shared" si="124"/>
        <v>0</v>
      </c>
      <c r="Q97" s="83">
        <f t="shared" si="124"/>
        <v>0</v>
      </c>
      <c r="R97" s="93">
        <f t="shared" si="124"/>
        <v>0</v>
      </c>
      <c r="S97" s="93">
        <f t="shared" si="124"/>
        <v>0</v>
      </c>
      <c r="T97" s="74">
        <f t="shared" si="124"/>
        <v>0</v>
      </c>
      <c r="U97" s="74">
        <f t="shared" si="124"/>
        <v>0</v>
      </c>
      <c r="V97" s="74">
        <f t="shared" si="124"/>
        <v>0</v>
      </c>
      <c r="W97" s="74">
        <f t="shared" si="124"/>
        <v>0</v>
      </c>
      <c r="X97" s="83">
        <f t="shared" si="124"/>
        <v>0</v>
      </c>
      <c r="Y97" s="93">
        <f t="shared" si="124"/>
        <v>0</v>
      </c>
      <c r="Z97" s="93">
        <f t="shared" si="124"/>
        <v>8.3580000000000005</v>
      </c>
      <c r="AA97" s="74">
        <f t="shared" si="124"/>
        <v>0</v>
      </c>
      <c r="AB97" s="74">
        <f t="shared" si="124"/>
        <v>0</v>
      </c>
      <c r="AC97" s="74">
        <f t="shared" si="124"/>
        <v>0</v>
      </c>
      <c r="AD97" s="74">
        <f t="shared" si="124"/>
        <v>0</v>
      </c>
      <c r="AE97" s="83">
        <f t="shared" si="124"/>
        <v>0</v>
      </c>
      <c r="AF97" s="97">
        <f t="shared" si="124"/>
        <v>0</v>
      </c>
      <c r="AG97" s="97">
        <f t="shared" si="124"/>
        <v>8.3580000000000005</v>
      </c>
      <c r="AH97" s="76">
        <f t="shared" si="124"/>
        <v>0</v>
      </c>
      <c r="AI97" s="76">
        <f t="shared" si="124"/>
        <v>0</v>
      </c>
      <c r="AJ97" s="76">
        <f t="shared" si="124"/>
        <v>0</v>
      </c>
      <c r="AK97" s="76">
        <f t="shared" si="124"/>
        <v>0</v>
      </c>
      <c r="AL97" s="88">
        <f t="shared" si="124"/>
        <v>0</v>
      </c>
    </row>
    <row r="98" spans="1:38" s="8" customFormat="1" ht="63" x14ac:dyDescent="0.25">
      <c r="A98" s="65" t="s">
        <v>75</v>
      </c>
      <c r="B98" s="13" t="s">
        <v>170</v>
      </c>
      <c r="C98" s="37" t="s">
        <v>171</v>
      </c>
      <c r="D98" s="89">
        <v>0</v>
      </c>
      <c r="E98" s="89">
        <v>0</v>
      </c>
      <c r="F98" s="72">
        <v>0</v>
      </c>
      <c r="G98" s="72">
        <v>0</v>
      </c>
      <c r="H98" s="72">
        <v>0</v>
      </c>
      <c r="I98" s="72">
        <v>0</v>
      </c>
      <c r="J98" s="79">
        <v>0</v>
      </c>
      <c r="K98" s="89">
        <v>0</v>
      </c>
      <c r="L98" s="89">
        <v>0</v>
      </c>
      <c r="M98" s="72">
        <v>0</v>
      </c>
      <c r="N98" s="72">
        <v>0</v>
      </c>
      <c r="O98" s="72">
        <v>0</v>
      </c>
      <c r="P98" s="72">
        <v>0</v>
      </c>
      <c r="Q98" s="79">
        <v>0</v>
      </c>
      <c r="R98" s="89">
        <v>0</v>
      </c>
      <c r="S98" s="89">
        <v>0</v>
      </c>
      <c r="T98" s="72">
        <v>0</v>
      </c>
      <c r="U98" s="72">
        <v>0</v>
      </c>
      <c r="V98" s="72">
        <v>0</v>
      </c>
      <c r="W98" s="72">
        <v>0</v>
      </c>
      <c r="X98" s="79">
        <v>0</v>
      </c>
      <c r="Y98" s="89">
        <v>0</v>
      </c>
      <c r="Z98" s="89">
        <f>10.0296/1.2</f>
        <v>8.3580000000000005</v>
      </c>
      <c r="AA98" s="72">
        <v>0</v>
      </c>
      <c r="AB98" s="72">
        <v>0</v>
      </c>
      <c r="AC98" s="72">
        <v>0</v>
      </c>
      <c r="AD98" s="72">
        <v>0</v>
      </c>
      <c r="AE98" s="79">
        <v>0</v>
      </c>
      <c r="AF98" s="95">
        <f t="shared" ref="AF98" si="125">D98+K98+R98+Y98</f>
        <v>0</v>
      </c>
      <c r="AG98" s="95">
        <f t="shared" ref="AG98" si="126">E98+L98+S98+Z98</f>
        <v>8.3580000000000005</v>
      </c>
      <c r="AH98" s="64">
        <f t="shared" ref="AH98" si="127">F98+M98+T98+AA98</f>
        <v>0</v>
      </c>
      <c r="AI98" s="64">
        <f t="shared" ref="AI98" si="128">G98+N98+U98+AB98</f>
        <v>0</v>
      </c>
      <c r="AJ98" s="64">
        <f t="shared" ref="AJ98" si="129">H98+O98+V98+AC98</f>
        <v>0</v>
      </c>
      <c r="AK98" s="64">
        <f t="shared" ref="AK98" si="130">I98+P98+W98+AD98</f>
        <v>0</v>
      </c>
      <c r="AL98" s="85">
        <f t="shared" ref="AL98" si="131">J98+Q98+X98+AE98</f>
        <v>0</v>
      </c>
    </row>
    <row r="99" spans="1:38" s="8" customFormat="1" ht="47.25" x14ac:dyDescent="0.25">
      <c r="A99" s="65" t="s">
        <v>75</v>
      </c>
      <c r="B99" s="78" t="s">
        <v>279</v>
      </c>
      <c r="C99" s="37" t="s">
        <v>280</v>
      </c>
      <c r="D99" s="89">
        <v>0</v>
      </c>
      <c r="E99" s="89">
        <v>0</v>
      </c>
      <c r="F99" s="72">
        <v>0</v>
      </c>
      <c r="G99" s="72">
        <v>0</v>
      </c>
      <c r="H99" s="72">
        <v>0</v>
      </c>
      <c r="I99" s="72">
        <v>0</v>
      </c>
      <c r="J99" s="79">
        <v>0</v>
      </c>
      <c r="K99" s="89">
        <v>0</v>
      </c>
      <c r="L99" s="89">
        <v>0</v>
      </c>
      <c r="M99" s="72">
        <v>0</v>
      </c>
      <c r="N99" s="72">
        <v>0</v>
      </c>
      <c r="O99" s="72">
        <v>0</v>
      </c>
      <c r="P99" s="72">
        <v>0</v>
      </c>
      <c r="Q99" s="79">
        <v>0</v>
      </c>
      <c r="R99" s="89">
        <v>0</v>
      </c>
      <c r="S99" s="89">
        <v>0</v>
      </c>
      <c r="T99" s="72">
        <v>0</v>
      </c>
      <c r="U99" s="72">
        <v>0</v>
      </c>
      <c r="V99" s="72">
        <v>0</v>
      </c>
      <c r="W99" s="72">
        <v>0</v>
      </c>
      <c r="X99" s="79">
        <v>0</v>
      </c>
      <c r="Y99" s="89">
        <v>0</v>
      </c>
      <c r="Z99" s="89">
        <v>0</v>
      </c>
      <c r="AA99" s="72">
        <v>0</v>
      </c>
      <c r="AB99" s="72">
        <v>0</v>
      </c>
      <c r="AC99" s="72">
        <v>0</v>
      </c>
      <c r="AD99" s="72">
        <v>0</v>
      </c>
      <c r="AE99" s="79">
        <v>0</v>
      </c>
      <c r="AF99" s="95">
        <f t="shared" ref="AF99" si="132">D99+K99+R99+Y99</f>
        <v>0</v>
      </c>
      <c r="AG99" s="95">
        <f t="shared" ref="AG99" si="133">E99+L99+S99+Z99</f>
        <v>0</v>
      </c>
      <c r="AH99" s="64">
        <f t="shared" ref="AH99" si="134">F99+M99+T99+AA99</f>
        <v>0</v>
      </c>
      <c r="AI99" s="64">
        <f t="shared" ref="AI99" si="135">G99+N99+U99+AB99</f>
        <v>0</v>
      </c>
      <c r="AJ99" s="64">
        <f t="shared" ref="AJ99" si="136">H99+O99+V99+AC99</f>
        <v>0</v>
      </c>
      <c r="AK99" s="64">
        <f t="shared" ref="AK99" si="137">I99+P99+W99+AD99</f>
        <v>0</v>
      </c>
      <c r="AL99" s="85">
        <f t="shared" ref="AL99" si="138">J99+Q99+X99+AE99</f>
        <v>0</v>
      </c>
    </row>
    <row r="100" spans="1:38" ht="31.5" x14ac:dyDescent="0.25">
      <c r="A100" s="22" t="s">
        <v>76</v>
      </c>
      <c r="B100" s="49" t="s">
        <v>121</v>
      </c>
      <c r="C100" s="18" t="s">
        <v>107</v>
      </c>
      <c r="D100" s="93">
        <v>0</v>
      </c>
      <c r="E100" s="93">
        <v>0</v>
      </c>
      <c r="F100" s="74">
        <v>0</v>
      </c>
      <c r="G100" s="74">
        <v>0</v>
      </c>
      <c r="H100" s="74">
        <v>0</v>
      </c>
      <c r="I100" s="74">
        <v>0</v>
      </c>
      <c r="J100" s="83">
        <v>0</v>
      </c>
      <c r="K100" s="93">
        <v>0</v>
      </c>
      <c r="L100" s="93">
        <v>0</v>
      </c>
      <c r="M100" s="74">
        <v>0</v>
      </c>
      <c r="N100" s="74">
        <v>0</v>
      </c>
      <c r="O100" s="74">
        <v>0</v>
      </c>
      <c r="P100" s="74">
        <v>0</v>
      </c>
      <c r="Q100" s="83">
        <v>0</v>
      </c>
      <c r="R100" s="93">
        <v>0</v>
      </c>
      <c r="S100" s="93">
        <v>0</v>
      </c>
      <c r="T100" s="74">
        <v>0</v>
      </c>
      <c r="U100" s="74">
        <v>0</v>
      </c>
      <c r="V100" s="74">
        <v>0</v>
      </c>
      <c r="W100" s="74">
        <v>0</v>
      </c>
      <c r="X100" s="83">
        <v>0</v>
      </c>
      <c r="Y100" s="93">
        <v>0</v>
      </c>
      <c r="Z100" s="93">
        <v>0</v>
      </c>
      <c r="AA100" s="74">
        <v>0</v>
      </c>
      <c r="AB100" s="74">
        <v>0</v>
      </c>
      <c r="AC100" s="74">
        <v>0</v>
      </c>
      <c r="AD100" s="74">
        <v>0</v>
      </c>
      <c r="AE100" s="83">
        <v>0</v>
      </c>
      <c r="AF100" s="97">
        <v>0</v>
      </c>
      <c r="AG100" s="97">
        <v>0</v>
      </c>
      <c r="AH100" s="76">
        <v>0</v>
      </c>
      <c r="AI100" s="76">
        <v>0</v>
      </c>
      <c r="AJ100" s="76">
        <v>0</v>
      </c>
      <c r="AK100" s="76">
        <v>0</v>
      </c>
      <c r="AL100" s="88">
        <v>0</v>
      </c>
    </row>
    <row r="101" spans="1:38" ht="47.25" x14ac:dyDescent="0.25">
      <c r="A101" s="22" t="s">
        <v>77</v>
      </c>
      <c r="B101" s="49" t="s">
        <v>122</v>
      </c>
      <c r="C101" s="18" t="s">
        <v>107</v>
      </c>
      <c r="D101" s="93">
        <v>0</v>
      </c>
      <c r="E101" s="93">
        <v>0</v>
      </c>
      <c r="F101" s="74">
        <v>0</v>
      </c>
      <c r="G101" s="74">
        <v>0</v>
      </c>
      <c r="H101" s="74">
        <v>0</v>
      </c>
      <c r="I101" s="74">
        <v>0</v>
      </c>
      <c r="J101" s="83">
        <v>0</v>
      </c>
      <c r="K101" s="93">
        <v>0</v>
      </c>
      <c r="L101" s="93">
        <v>0</v>
      </c>
      <c r="M101" s="74">
        <v>0</v>
      </c>
      <c r="N101" s="74">
        <v>0</v>
      </c>
      <c r="O101" s="74">
        <v>0</v>
      </c>
      <c r="P101" s="74">
        <v>0</v>
      </c>
      <c r="Q101" s="83">
        <v>0</v>
      </c>
      <c r="R101" s="93">
        <v>0</v>
      </c>
      <c r="S101" s="93">
        <v>0</v>
      </c>
      <c r="T101" s="74">
        <v>0</v>
      </c>
      <c r="U101" s="74">
        <v>0</v>
      </c>
      <c r="V101" s="74">
        <v>0</v>
      </c>
      <c r="W101" s="74">
        <v>0</v>
      </c>
      <c r="X101" s="83">
        <v>0</v>
      </c>
      <c r="Y101" s="93">
        <v>0</v>
      </c>
      <c r="Z101" s="93">
        <v>0</v>
      </c>
      <c r="AA101" s="74">
        <v>0</v>
      </c>
      <c r="AB101" s="74">
        <v>0</v>
      </c>
      <c r="AC101" s="74">
        <v>0</v>
      </c>
      <c r="AD101" s="74">
        <v>0</v>
      </c>
      <c r="AE101" s="83">
        <v>0</v>
      </c>
      <c r="AF101" s="97">
        <v>0</v>
      </c>
      <c r="AG101" s="97">
        <v>0</v>
      </c>
      <c r="AH101" s="76">
        <v>0</v>
      </c>
      <c r="AI101" s="76">
        <v>0</v>
      </c>
      <c r="AJ101" s="76">
        <v>0</v>
      </c>
      <c r="AK101" s="76">
        <v>0</v>
      </c>
      <c r="AL101" s="88">
        <v>0</v>
      </c>
    </row>
    <row r="102" spans="1:38" ht="63" x14ac:dyDescent="0.25">
      <c r="A102" s="22" t="s">
        <v>123</v>
      </c>
      <c r="B102" s="49" t="s">
        <v>124</v>
      </c>
      <c r="C102" s="18" t="s">
        <v>107</v>
      </c>
      <c r="D102" s="93">
        <v>0</v>
      </c>
      <c r="E102" s="93">
        <v>0</v>
      </c>
      <c r="F102" s="74">
        <v>0</v>
      </c>
      <c r="G102" s="74">
        <v>0</v>
      </c>
      <c r="H102" s="74">
        <v>0</v>
      </c>
      <c r="I102" s="74">
        <v>0</v>
      </c>
      <c r="J102" s="83">
        <v>0</v>
      </c>
      <c r="K102" s="93">
        <v>0</v>
      </c>
      <c r="L102" s="93">
        <v>0</v>
      </c>
      <c r="M102" s="74">
        <v>0</v>
      </c>
      <c r="N102" s="74">
        <v>0</v>
      </c>
      <c r="O102" s="74">
        <v>0</v>
      </c>
      <c r="P102" s="74">
        <v>0</v>
      </c>
      <c r="Q102" s="83">
        <v>0</v>
      </c>
      <c r="R102" s="93">
        <v>0</v>
      </c>
      <c r="S102" s="93">
        <v>0</v>
      </c>
      <c r="T102" s="74">
        <v>0</v>
      </c>
      <c r="U102" s="74">
        <v>0</v>
      </c>
      <c r="V102" s="74">
        <v>0</v>
      </c>
      <c r="W102" s="74">
        <v>0</v>
      </c>
      <c r="X102" s="83">
        <v>0</v>
      </c>
      <c r="Y102" s="93">
        <v>0</v>
      </c>
      <c r="Z102" s="93">
        <v>0</v>
      </c>
      <c r="AA102" s="74">
        <v>0</v>
      </c>
      <c r="AB102" s="74">
        <v>0</v>
      </c>
      <c r="AC102" s="74">
        <v>0</v>
      </c>
      <c r="AD102" s="74">
        <v>0</v>
      </c>
      <c r="AE102" s="83">
        <v>0</v>
      </c>
      <c r="AF102" s="97">
        <v>0</v>
      </c>
      <c r="AG102" s="97">
        <v>0</v>
      </c>
      <c r="AH102" s="76">
        <v>0</v>
      </c>
      <c r="AI102" s="76">
        <v>0</v>
      </c>
      <c r="AJ102" s="76">
        <v>0</v>
      </c>
      <c r="AK102" s="76">
        <v>0</v>
      </c>
      <c r="AL102" s="88">
        <v>0</v>
      </c>
    </row>
    <row r="103" spans="1:38" ht="47.25" x14ac:dyDescent="0.25">
      <c r="A103" s="22" t="s">
        <v>125</v>
      </c>
      <c r="B103" s="49" t="s">
        <v>126</v>
      </c>
      <c r="C103" s="53" t="s">
        <v>107</v>
      </c>
      <c r="D103" s="93">
        <v>0</v>
      </c>
      <c r="E103" s="93">
        <v>0</v>
      </c>
      <c r="F103" s="74">
        <v>0</v>
      </c>
      <c r="G103" s="74">
        <v>0</v>
      </c>
      <c r="H103" s="74">
        <v>0</v>
      </c>
      <c r="I103" s="74">
        <v>0</v>
      </c>
      <c r="J103" s="83">
        <v>0</v>
      </c>
      <c r="K103" s="93">
        <v>0</v>
      </c>
      <c r="L103" s="93">
        <v>0</v>
      </c>
      <c r="M103" s="74">
        <v>0</v>
      </c>
      <c r="N103" s="74">
        <v>0</v>
      </c>
      <c r="O103" s="74">
        <v>0</v>
      </c>
      <c r="P103" s="74">
        <v>0</v>
      </c>
      <c r="Q103" s="83">
        <v>0</v>
      </c>
      <c r="R103" s="93">
        <v>0</v>
      </c>
      <c r="S103" s="93">
        <v>0</v>
      </c>
      <c r="T103" s="74">
        <v>0</v>
      </c>
      <c r="U103" s="74">
        <v>0</v>
      </c>
      <c r="V103" s="74">
        <v>0</v>
      </c>
      <c r="W103" s="74">
        <v>0</v>
      </c>
      <c r="X103" s="83">
        <v>0</v>
      </c>
      <c r="Y103" s="93">
        <v>0</v>
      </c>
      <c r="Z103" s="93">
        <v>0</v>
      </c>
      <c r="AA103" s="74">
        <v>0</v>
      </c>
      <c r="AB103" s="74">
        <v>0</v>
      </c>
      <c r="AC103" s="74">
        <v>0</v>
      </c>
      <c r="AD103" s="74">
        <v>0</v>
      </c>
      <c r="AE103" s="83">
        <v>0</v>
      </c>
      <c r="AF103" s="97">
        <v>0</v>
      </c>
      <c r="AG103" s="97">
        <v>0</v>
      </c>
      <c r="AH103" s="76">
        <v>0</v>
      </c>
      <c r="AI103" s="76">
        <v>0</v>
      </c>
      <c r="AJ103" s="76">
        <v>0</v>
      </c>
      <c r="AK103" s="76">
        <v>0</v>
      </c>
      <c r="AL103" s="88">
        <v>0</v>
      </c>
    </row>
    <row r="104" spans="1:38" ht="47.25" x14ac:dyDescent="0.25">
      <c r="A104" s="22" t="s">
        <v>127</v>
      </c>
      <c r="B104" s="49" t="s">
        <v>128</v>
      </c>
      <c r="C104" s="53" t="s">
        <v>107</v>
      </c>
      <c r="D104" s="93">
        <v>0</v>
      </c>
      <c r="E104" s="93">
        <v>0</v>
      </c>
      <c r="F104" s="74">
        <v>0</v>
      </c>
      <c r="G104" s="74">
        <v>0</v>
      </c>
      <c r="H104" s="74">
        <v>0</v>
      </c>
      <c r="I104" s="74">
        <v>0</v>
      </c>
      <c r="J104" s="83">
        <v>0</v>
      </c>
      <c r="K104" s="93">
        <v>0</v>
      </c>
      <c r="L104" s="93">
        <v>0</v>
      </c>
      <c r="M104" s="74">
        <v>0</v>
      </c>
      <c r="N104" s="74">
        <v>0</v>
      </c>
      <c r="O104" s="74">
        <v>0</v>
      </c>
      <c r="P104" s="74">
        <v>0</v>
      </c>
      <c r="Q104" s="83">
        <v>0</v>
      </c>
      <c r="R104" s="93">
        <v>0</v>
      </c>
      <c r="S104" s="93">
        <v>0</v>
      </c>
      <c r="T104" s="74">
        <v>0</v>
      </c>
      <c r="U104" s="74">
        <v>0</v>
      </c>
      <c r="V104" s="74">
        <v>0</v>
      </c>
      <c r="W104" s="74">
        <v>0</v>
      </c>
      <c r="X104" s="83">
        <v>0</v>
      </c>
      <c r="Y104" s="93">
        <v>0</v>
      </c>
      <c r="Z104" s="93">
        <v>0</v>
      </c>
      <c r="AA104" s="74">
        <v>0</v>
      </c>
      <c r="AB104" s="74">
        <v>0</v>
      </c>
      <c r="AC104" s="74">
        <v>0</v>
      </c>
      <c r="AD104" s="74">
        <v>0</v>
      </c>
      <c r="AE104" s="83">
        <v>0</v>
      </c>
      <c r="AF104" s="97">
        <v>0</v>
      </c>
      <c r="AG104" s="97">
        <v>0</v>
      </c>
      <c r="AH104" s="76">
        <v>0</v>
      </c>
      <c r="AI104" s="76">
        <v>0</v>
      </c>
      <c r="AJ104" s="76">
        <v>0</v>
      </c>
      <c r="AK104" s="76">
        <v>0</v>
      </c>
      <c r="AL104" s="88">
        <v>0</v>
      </c>
    </row>
    <row r="105" spans="1:38" ht="63" x14ac:dyDescent="0.25">
      <c r="A105" s="22" t="s">
        <v>129</v>
      </c>
      <c r="B105" s="49" t="s">
        <v>130</v>
      </c>
      <c r="C105" s="53" t="s">
        <v>107</v>
      </c>
      <c r="D105" s="93">
        <v>0</v>
      </c>
      <c r="E105" s="93">
        <v>0</v>
      </c>
      <c r="F105" s="74">
        <v>0</v>
      </c>
      <c r="G105" s="74">
        <v>0</v>
      </c>
      <c r="H105" s="74">
        <v>0</v>
      </c>
      <c r="I105" s="74">
        <v>0</v>
      </c>
      <c r="J105" s="83">
        <v>0</v>
      </c>
      <c r="K105" s="93">
        <v>0</v>
      </c>
      <c r="L105" s="93">
        <v>0</v>
      </c>
      <c r="M105" s="74">
        <v>0</v>
      </c>
      <c r="N105" s="74">
        <v>0</v>
      </c>
      <c r="O105" s="74">
        <v>0</v>
      </c>
      <c r="P105" s="74">
        <v>0</v>
      </c>
      <c r="Q105" s="83">
        <v>0</v>
      </c>
      <c r="R105" s="93">
        <v>0</v>
      </c>
      <c r="S105" s="93">
        <v>0</v>
      </c>
      <c r="T105" s="74">
        <v>0</v>
      </c>
      <c r="U105" s="74">
        <v>0</v>
      </c>
      <c r="V105" s="74">
        <v>0</v>
      </c>
      <c r="W105" s="74">
        <v>0</v>
      </c>
      <c r="X105" s="83">
        <v>0</v>
      </c>
      <c r="Y105" s="93">
        <v>0</v>
      </c>
      <c r="Z105" s="93">
        <v>0</v>
      </c>
      <c r="AA105" s="74">
        <v>0</v>
      </c>
      <c r="AB105" s="74">
        <v>0</v>
      </c>
      <c r="AC105" s="74">
        <v>0</v>
      </c>
      <c r="AD105" s="74">
        <v>0</v>
      </c>
      <c r="AE105" s="83">
        <v>0</v>
      </c>
      <c r="AF105" s="97">
        <v>0</v>
      </c>
      <c r="AG105" s="97">
        <v>0</v>
      </c>
      <c r="AH105" s="76">
        <v>0</v>
      </c>
      <c r="AI105" s="76">
        <v>0</v>
      </c>
      <c r="AJ105" s="76">
        <v>0</v>
      </c>
      <c r="AK105" s="76">
        <v>0</v>
      </c>
      <c r="AL105" s="88">
        <v>0</v>
      </c>
    </row>
    <row r="106" spans="1:38" ht="63" x14ac:dyDescent="0.25">
      <c r="A106" s="41" t="s">
        <v>62</v>
      </c>
      <c r="B106" s="54" t="s">
        <v>131</v>
      </c>
      <c r="C106" s="51" t="s">
        <v>107</v>
      </c>
      <c r="D106" s="92">
        <f>D107+D108</f>
        <v>0</v>
      </c>
      <c r="E106" s="92">
        <f t="shared" ref="E106:AL106" si="139">E107+E108</f>
        <v>0</v>
      </c>
      <c r="F106" s="73">
        <f t="shared" si="139"/>
        <v>0</v>
      </c>
      <c r="G106" s="73">
        <f t="shared" si="139"/>
        <v>0</v>
      </c>
      <c r="H106" s="73">
        <f t="shared" si="139"/>
        <v>0</v>
      </c>
      <c r="I106" s="73">
        <f t="shared" si="139"/>
        <v>0</v>
      </c>
      <c r="J106" s="82">
        <f t="shared" si="139"/>
        <v>0</v>
      </c>
      <c r="K106" s="92">
        <f t="shared" si="139"/>
        <v>0</v>
      </c>
      <c r="L106" s="92">
        <f t="shared" si="139"/>
        <v>0</v>
      </c>
      <c r="M106" s="73">
        <f t="shared" si="139"/>
        <v>0</v>
      </c>
      <c r="N106" s="73">
        <f t="shared" si="139"/>
        <v>0</v>
      </c>
      <c r="O106" s="73">
        <f t="shared" si="139"/>
        <v>0</v>
      </c>
      <c r="P106" s="73">
        <f t="shared" si="139"/>
        <v>0</v>
      </c>
      <c r="Q106" s="82">
        <f t="shared" si="139"/>
        <v>0</v>
      </c>
      <c r="R106" s="92">
        <f t="shared" si="139"/>
        <v>0</v>
      </c>
      <c r="S106" s="92">
        <f t="shared" si="139"/>
        <v>0</v>
      </c>
      <c r="T106" s="73">
        <f t="shared" si="139"/>
        <v>0</v>
      </c>
      <c r="U106" s="73">
        <f t="shared" si="139"/>
        <v>0</v>
      </c>
      <c r="V106" s="73">
        <f t="shared" si="139"/>
        <v>0</v>
      </c>
      <c r="W106" s="73">
        <f t="shared" si="139"/>
        <v>0</v>
      </c>
      <c r="X106" s="82">
        <f t="shared" si="139"/>
        <v>0</v>
      </c>
      <c r="Y106" s="92">
        <f t="shared" si="139"/>
        <v>0</v>
      </c>
      <c r="Z106" s="92">
        <f t="shared" si="139"/>
        <v>0</v>
      </c>
      <c r="AA106" s="73">
        <f t="shared" si="139"/>
        <v>0</v>
      </c>
      <c r="AB106" s="73">
        <f t="shared" si="139"/>
        <v>0</v>
      </c>
      <c r="AC106" s="73">
        <f t="shared" si="139"/>
        <v>0</v>
      </c>
      <c r="AD106" s="73">
        <f t="shared" si="139"/>
        <v>0</v>
      </c>
      <c r="AE106" s="82">
        <f t="shared" si="139"/>
        <v>0</v>
      </c>
      <c r="AF106" s="96">
        <f t="shared" si="139"/>
        <v>0</v>
      </c>
      <c r="AG106" s="96">
        <f t="shared" si="139"/>
        <v>0</v>
      </c>
      <c r="AH106" s="44">
        <f t="shared" si="139"/>
        <v>0</v>
      </c>
      <c r="AI106" s="44">
        <f t="shared" si="139"/>
        <v>0</v>
      </c>
      <c r="AJ106" s="44">
        <f t="shared" si="139"/>
        <v>0</v>
      </c>
      <c r="AK106" s="44">
        <f t="shared" si="139"/>
        <v>0</v>
      </c>
      <c r="AL106" s="87">
        <f t="shared" si="139"/>
        <v>0</v>
      </c>
    </row>
    <row r="107" spans="1:38" ht="31.5" x14ac:dyDescent="0.25">
      <c r="A107" s="22" t="s">
        <v>78</v>
      </c>
      <c r="B107" s="49" t="s">
        <v>132</v>
      </c>
      <c r="C107" s="18" t="s">
        <v>107</v>
      </c>
      <c r="D107" s="93">
        <v>0</v>
      </c>
      <c r="E107" s="93">
        <v>0</v>
      </c>
      <c r="F107" s="74">
        <v>0</v>
      </c>
      <c r="G107" s="74">
        <v>0</v>
      </c>
      <c r="H107" s="74">
        <v>0</v>
      </c>
      <c r="I107" s="74">
        <v>0</v>
      </c>
      <c r="J107" s="83">
        <v>0</v>
      </c>
      <c r="K107" s="93">
        <v>0</v>
      </c>
      <c r="L107" s="93">
        <v>0</v>
      </c>
      <c r="M107" s="74">
        <v>0</v>
      </c>
      <c r="N107" s="74">
        <v>0</v>
      </c>
      <c r="O107" s="74">
        <v>0</v>
      </c>
      <c r="P107" s="74">
        <v>0</v>
      </c>
      <c r="Q107" s="83">
        <v>0</v>
      </c>
      <c r="R107" s="93">
        <v>0</v>
      </c>
      <c r="S107" s="93">
        <v>0</v>
      </c>
      <c r="T107" s="74">
        <v>0</v>
      </c>
      <c r="U107" s="74">
        <v>0</v>
      </c>
      <c r="V107" s="74">
        <v>0</v>
      </c>
      <c r="W107" s="74">
        <v>0</v>
      </c>
      <c r="X107" s="83">
        <v>0</v>
      </c>
      <c r="Y107" s="93">
        <v>0</v>
      </c>
      <c r="Z107" s="93">
        <v>0</v>
      </c>
      <c r="AA107" s="74">
        <v>0</v>
      </c>
      <c r="AB107" s="74">
        <v>0</v>
      </c>
      <c r="AC107" s="74">
        <v>0</v>
      </c>
      <c r="AD107" s="74">
        <v>0</v>
      </c>
      <c r="AE107" s="83">
        <v>0</v>
      </c>
      <c r="AF107" s="97">
        <v>0</v>
      </c>
      <c r="AG107" s="97">
        <v>0</v>
      </c>
      <c r="AH107" s="76">
        <v>0</v>
      </c>
      <c r="AI107" s="76">
        <v>0</v>
      </c>
      <c r="AJ107" s="76">
        <v>0</v>
      </c>
      <c r="AK107" s="76">
        <v>0</v>
      </c>
      <c r="AL107" s="88">
        <v>0</v>
      </c>
    </row>
    <row r="108" spans="1:38" ht="47.25" x14ac:dyDescent="0.25">
      <c r="A108" s="22" t="s">
        <v>79</v>
      </c>
      <c r="B108" s="49" t="s">
        <v>133</v>
      </c>
      <c r="C108" s="18" t="s">
        <v>107</v>
      </c>
      <c r="D108" s="93">
        <v>0</v>
      </c>
      <c r="E108" s="93">
        <v>0</v>
      </c>
      <c r="F108" s="74">
        <v>0</v>
      </c>
      <c r="G108" s="74">
        <v>0</v>
      </c>
      <c r="H108" s="74">
        <v>0</v>
      </c>
      <c r="I108" s="74">
        <v>0</v>
      </c>
      <c r="J108" s="83">
        <v>0</v>
      </c>
      <c r="K108" s="93">
        <v>0</v>
      </c>
      <c r="L108" s="93">
        <v>0</v>
      </c>
      <c r="M108" s="74">
        <v>0</v>
      </c>
      <c r="N108" s="74">
        <v>0</v>
      </c>
      <c r="O108" s="74">
        <v>0</v>
      </c>
      <c r="P108" s="74">
        <v>0</v>
      </c>
      <c r="Q108" s="83">
        <v>0</v>
      </c>
      <c r="R108" s="93">
        <v>0</v>
      </c>
      <c r="S108" s="93">
        <v>0</v>
      </c>
      <c r="T108" s="74">
        <v>0</v>
      </c>
      <c r="U108" s="74">
        <v>0</v>
      </c>
      <c r="V108" s="74">
        <v>0</v>
      </c>
      <c r="W108" s="74">
        <v>0</v>
      </c>
      <c r="X108" s="83">
        <v>0</v>
      </c>
      <c r="Y108" s="93">
        <v>0</v>
      </c>
      <c r="Z108" s="93">
        <v>0</v>
      </c>
      <c r="AA108" s="74">
        <v>0</v>
      </c>
      <c r="AB108" s="74">
        <v>0</v>
      </c>
      <c r="AC108" s="74">
        <v>0</v>
      </c>
      <c r="AD108" s="74">
        <v>0</v>
      </c>
      <c r="AE108" s="83">
        <v>0</v>
      </c>
      <c r="AF108" s="97">
        <v>0</v>
      </c>
      <c r="AG108" s="97">
        <v>0</v>
      </c>
      <c r="AH108" s="76">
        <v>0</v>
      </c>
      <c r="AI108" s="76">
        <v>0</v>
      </c>
      <c r="AJ108" s="76">
        <v>0</v>
      </c>
      <c r="AK108" s="76">
        <v>0</v>
      </c>
      <c r="AL108" s="88">
        <v>0</v>
      </c>
    </row>
    <row r="109" spans="1:38" ht="63" x14ac:dyDescent="0.25">
      <c r="A109" s="23" t="s">
        <v>134</v>
      </c>
      <c r="B109" s="55" t="s">
        <v>135</v>
      </c>
      <c r="C109" s="20" t="s">
        <v>107</v>
      </c>
      <c r="D109" s="91">
        <f>D110+D111</f>
        <v>0</v>
      </c>
      <c r="E109" s="91">
        <f t="shared" ref="E109:AL109" si="140">E110+E111</f>
        <v>0</v>
      </c>
      <c r="F109" s="75">
        <f t="shared" si="140"/>
        <v>0</v>
      </c>
      <c r="G109" s="75">
        <f t="shared" si="140"/>
        <v>0</v>
      </c>
      <c r="H109" s="75">
        <f t="shared" si="140"/>
        <v>0</v>
      </c>
      <c r="I109" s="75">
        <f t="shared" si="140"/>
        <v>0</v>
      </c>
      <c r="J109" s="81">
        <f t="shared" si="140"/>
        <v>0</v>
      </c>
      <c r="K109" s="91">
        <f t="shared" si="140"/>
        <v>0</v>
      </c>
      <c r="L109" s="91">
        <f t="shared" si="140"/>
        <v>0</v>
      </c>
      <c r="M109" s="75">
        <f t="shared" si="140"/>
        <v>0</v>
      </c>
      <c r="N109" s="75">
        <f t="shared" si="140"/>
        <v>0</v>
      </c>
      <c r="O109" s="75">
        <f t="shared" si="140"/>
        <v>0</v>
      </c>
      <c r="P109" s="75">
        <f t="shared" si="140"/>
        <v>0</v>
      </c>
      <c r="Q109" s="81">
        <f t="shared" si="140"/>
        <v>0</v>
      </c>
      <c r="R109" s="91">
        <f t="shared" si="140"/>
        <v>0</v>
      </c>
      <c r="S109" s="91">
        <f t="shared" si="140"/>
        <v>0</v>
      </c>
      <c r="T109" s="75">
        <f t="shared" si="140"/>
        <v>0</v>
      </c>
      <c r="U109" s="75">
        <f t="shared" si="140"/>
        <v>0</v>
      </c>
      <c r="V109" s="75">
        <f t="shared" si="140"/>
        <v>0</v>
      </c>
      <c r="W109" s="75">
        <f t="shared" si="140"/>
        <v>0</v>
      </c>
      <c r="X109" s="81">
        <f t="shared" si="140"/>
        <v>0</v>
      </c>
      <c r="Y109" s="91">
        <f t="shared" si="140"/>
        <v>0</v>
      </c>
      <c r="Z109" s="91">
        <f t="shared" si="140"/>
        <v>0</v>
      </c>
      <c r="AA109" s="75">
        <f t="shared" si="140"/>
        <v>0</v>
      </c>
      <c r="AB109" s="75">
        <f t="shared" si="140"/>
        <v>0</v>
      </c>
      <c r="AC109" s="75">
        <f t="shared" si="140"/>
        <v>0</v>
      </c>
      <c r="AD109" s="75">
        <f t="shared" si="140"/>
        <v>0</v>
      </c>
      <c r="AE109" s="81">
        <f t="shared" si="140"/>
        <v>0</v>
      </c>
      <c r="AF109" s="98">
        <f t="shared" si="140"/>
        <v>0</v>
      </c>
      <c r="AG109" s="98">
        <f t="shared" si="140"/>
        <v>0</v>
      </c>
      <c r="AH109" s="57">
        <f t="shared" si="140"/>
        <v>0</v>
      </c>
      <c r="AI109" s="57">
        <f t="shared" si="140"/>
        <v>0</v>
      </c>
      <c r="AJ109" s="57">
        <f t="shared" si="140"/>
        <v>0</v>
      </c>
      <c r="AK109" s="57">
        <f t="shared" si="140"/>
        <v>0</v>
      </c>
      <c r="AL109" s="86">
        <f t="shared" si="140"/>
        <v>0</v>
      </c>
    </row>
    <row r="110" spans="1:38" ht="63" x14ac:dyDescent="0.25">
      <c r="A110" s="41" t="s">
        <v>136</v>
      </c>
      <c r="B110" s="54" t="s">
        <v>137</v>
      </c>
      <c r="C110" s="51" t="s">
        <v>107</v>
      </c>
      <c r="D110" s="92">
        <v>0</v>
      </c>
      <c r="E110" s="92">
        <v>0</v>
      </c>
      <c r="F110" s="73">
        <v>0</v>
      </c>
      <c r="G110" s="73">
        <v>0</v>
      </c>
      <c r="H110" s="73">
        <v>0</v>
      </c>
      <c r="I110" s="73">
        <v>0</v>
      </c>
      <c r="J110" s="82">
        <v>0</v>
      </c>
      <c r="K110" s="92">
        <v>0</v>
      </c>
      <c r="L110" s="92">
        <v>0</v>
      </c>
      <c r="M110" s="73">
        <v>0</v>
      </c>
      <c r="N110" s="73">
        <v>0</v>
      </c>
      <c r="O110" s="73">
        <v>0</v>
      </c>
      <c r="P110" s="73">
        <v>0</v>
      </c>
      <c r="Q110" s="82">
        <v>0</v>
      </c>
      <c r="R110" s="92">
        <v>0</v>
      </c>
      <c r="S110" s="92">
        <v>0</v>
      </c>
      <c r="T110" s="73">
        <v>0</v>
      </c>
      <c r="U110" s="73">
        <v>0</v>
      </c>
      <c r="V110" s="73">
        <v>0</v>
      </c>
      <c r="W110" s="73">
        <v>0</v>
      </c>
      <c r="X110" s="82">
        <v>0</v>
      </c>
      <c r="Y110" s="92">
        <v>0</v>
      </c>
      <c r="Z110" s="92">
        <v>0</v>
      </c>
      <c r="AA110" s="73">
        <v>0</v>
      </c>
      <c r="AB110" s="73">
        <v>0</v>
      </c>
      <c r="AC110" s="73">
        <v>0</v>
      </c>
      <c r="AD110" s="73">
        <v>0</v>
      </c>
      <c r="AE110" s="82">
        <v>0</v>
      </c>
      <c r="AF110" s="96">
        <v>0</v>
      </c>
      <c r="AG110" s="96">
        <v>0</v>
      </c>
      <c r="AH110" s="44">
        <v>0</v>
      </c>
      <c r="AI110" s="44">
        <v>0</v>
      </c>
      <c r="AJ110" s="44">
        <v>0</v>
      </c>
      <c r="AK110" s="44">
        <v>0</v>
      </c>
      <c r="AL110" s="87">
        <v>0</v>
      </c>
    </row>
    <row r="111" spans="1:38" ht="63" x14ac:dyDescent="0.25">
      <c r="A111" s="41" t="s">
        <v>138</v>
      </c>
      <c r="B111" s="54" t="s">
        <v>139</v>
      </c>
      <c r="C111" s="51" t="s">
        <v>107</v>
      </c>
      <c r="D111" s="92">
        <v>0</v>
      </c>
      <c r="E111" s="92">
        <v>0</v>
      </c>
      <c r="F111" s="73">
        <v>0</v>
      </c>
      <c r="G111" s="73">
        <v>0</v>
      </c>
      <c r="H111" s="73">
        <v>0</v>
      </c>
      <c r="I111" s="73">
        <v>0</v>
      </c>
      <c r="J111" s="82">
        <v>0</v>
      </c>
      <c r="K111" s="92">
        <v>0</v>
      </c>
      <c r="L111" s="92">
        <v>0</v>
      </c>
      <c r="M111" s="73">
        <v>0</v>
      </c>
      <c r="N111" s="73">
        <v>0</v>
      </c>
      <c r="O111" s="73">
        <v>0</v>
      </c>
      <c r="P111" s="73">
        <v>0</v>
      </c>
      <c r="Q111" s="82">
        <v>0</v>
      </c>
      <c r="R111" s="92">
        <v>0</v>
      </c>
      <c r="S111" s="92">
        <v>0</v>
      </c>
      <c r="T111" s="73">
        <v>0</v>
      </c>
      <c r="U111" s="73">
        <v>0</v>
      </c>
      <c r="V111" s="73">
        <v>0</v>
      </c>
      <c r="W111" s="73">
        <v>0</v>
      </c>
      <c r="X111" s="82">
        <v>0</v>
      </c>
      <c r="Y111" s="92">
        <v>0</v>
      </c>
      <c r="Z111" s="92">
        <v>0</v>
      </c>
      <c r="AA111" s="73">
        <v>0</v>
      </c>
      <c r="AB111" s="73">
        <v>0</v>
      </c>
      <c r="AC111" s="73">
        <v>0</v>
      </c>
      <c r="AD111" s="73">
        <v>0</v>
      </c>
      <c r="AE111" s="82">
        <v>0</v>
      </c>
      <c r="AF111" s="96">
        <v>0</v>
      </c>
      <c r="AG111" s="96">
        <v>0</v>
      </c>
      <c r="AH111" s="44">
        <v>0</v>
      </c>
      <c r="AI111" s="44">
        <v>0</v>
      </c>
      <c r="AJ111" s="44">
        <v>0</v>
      </c>
      <c r="AK111" s="44">
        <v>0</v>
      </c>
      <c r="AL111" s="87">
        <v>0</v>
      </c>
    </row>
    <row r="112" spans="1:38" ht="47.25" x14ac:dyDescent="0.25">
      <c r="A112" s="58" t="s">
        <v>97</v>
      </c>
      <c r="B112" s="20" t="s">
        <v>100</v>
      </c>
      <c r="C112" s="24" t="s">
        <v>107</v>
      </c>
      <c r="D112" s="91">
        <f>SUM(D113:D118)</f>
        <v>0</v>
      </c>
      <c r="E112" s="91">
        <f t="shared" ref="E112:AL112" si="141">SUM(E113:E118)</f>
        <v>0</v>
      </c>
      <c r="F112" s="75">
        <f t="shared" si="141"/>
        <v>0</v>
      </c>
      <c r="G112" s="75">
        <f t="shared" si="141"/>
        <v>0</v>
      </c>
      <c r="H112" s="75">
        <f t="shared" si="141"/>
        <v>0</v>
      </c>
      <c r="I112" s="75">
        <f t="shared" si="141"/>
        <v>0</v>
      </c>
      <c r="J112" s="81">
        <f t="shared" si="141"/>
        <v>0</v>
      </c>
      <c r="K112" s="91">
        <f t="shared" si="141"/>
        <v>0</v>
      </c>
      <c r="L112" s="91">
        <f t="shared" si="141"/>
        <v>0</v>
      </c>
      <c r="M112" s="75">
        <f t="shared" si="141"/>
        <v>0</v>
      </c>
      <c r="N112" s="75">
        <f t="shared" si="141"/>
        <v>0</v>
      </c>
      <c r="O112" s="75">
        <f t="shared" si="141"/>
        <v>0</v>
      </c>
      <c r="P112" s="75">
        <f t="shared" si="141"/>
        <v>0</v>
      </c>
      <c r="Q112" s="81">
        <f t="shared" si="141"/>
        <v>0</v>
      </c>
      <c r="R112" s="91">
        <f t="shared" si="141"/>
        <v>0</v>
      </c>
      <c r="S112" s="91">
        <f t="shared" si="141"/>
        <v>0</v>
      </c>
      <c r="T112" s="75">
        <f t="shared" si="141"/>
        <v>0</v>
      </c>
      <c r="U112" s="75">
        <f t="shared" si="141"/>
        <v>0</v>
      </c>
      <c r="V112" s="75">
        <f t="shared" si="141"/>
        <v>0</v>
      </c>
      <c r="W112" s="75">
        <f t="shared" si="141"/>
        <v>0</v>
      </c>
      <c r="X112" s="81">
        <f t="shared" si="141"/>
        <v>0</v>
      </c>
      <c r="Y112" s="91">
        <f t="shared" si="141"/>
        <v>0</v>
      </c>
      <c r="Z112" s="91">
        <f t="shared" si="141"/>
        <v>0</v>
      </c>
      <c r="AA112" s="75">
        <f t="shared" si="141"/>
        <v>0</v>
      </c>
      <c r="AB112" s="75">
        <f t="shared" si="141"/>
        <v>0</v>
      </c>
      <c r="AC112" s="75">
        <f t="shared" si="141"/>
        <v>0</v>
      </c>
      <c r="AD112" s="75">
        <f t="shared" si="141"/>
        <v>0</v>
      </c>
      <c r="AE112" s="81">
        <f t="shared" si="141"/>
        <v>0</v>
      </c>
      <c r="AF112" s="98">
        <f t="shared" si="141"/>
        <v>0</v>
      </c>
      <c r="AG112" s="98">
        <f t="shared" si="141"/>
        <v>0</v>
      </c>
      <c r="AH112" s="57">
        <f t="shared" si="141"/>
        <v>0</v>
      </c>
      <c r="AI112" s="57">
        <f t="shared" si="141"/>
        <v>0</v>
      </c>
      <c r="AJ112" s="57">
        <f t="shared" si="141"/>
        <v>0</v>
      </c>
      <c r="AK112" s="57">
        <f t="shared" si="141"/>
        <v>0</v>
      </c>
      <c r="AL112" s="86">
        <f t="shared" si="141"/>
        <v>0</v>
      </c>
    </row>
    <row r="113" spans="1:38" ht="94.5" x14ac:dyDescent="0.25">
      <c r="A113" s="63" t="s">
        <v>97</v>
      </c>
      <c r="B113" s="15" t="s">
        <v>307</v>
      </c>
      <c r="C113" s="37" t="s">
        <v>148</v>
      </c>
      <c r="D113" s="89">
        <v>0</v>
      </c>
      <c r="E113" s="89">
        <v>0</v>
      </c>
      <c r="F113" s="72">
        <v>0</v>
      </c>
      <c r="G113" s="72">
        <v>0</v>
      </c>
      <c r="H113" s="72">
        <v>0</v>
      </c>
      <c r="I113" s="72">
        <v>0</v>
      </c>
      <c r="J113" s="79">
        <v>0</v>
      </c>
      <c r="K113" s="89">
        <v>0</v>
      </c>
      <c r="L113" s="89">
        <v>0</v>
      </c>
      <c r="M113" s="72">
        <v>0</v>
      </c>
      <c r="N113" s="72">
        <v>0</v>
      </c>
      <c r="O113" s="72">
        <v>0</v>
      </c>
      <c r="P113" s="72">
        <v>0</v>
      </c>
      <c r="Q113" s="79">
        <v>0</v>
      </c>
      <c r="R113" s="89">
        <v>0</v>
      </c>
      <c r="S113" s="102">
        <v>0</v>
      </c>
      <c r="T113" s="72">
        <v>0</v>
      </c>
      <c r="U113" s="72">
        <v>0</v>
      </c>
      <c r="V113" s="72">
        <v>0</v>
      </c>
      <c r="W113" s="72">
        <v>0</v>
      </c>
      <c r="X113" s="79">
        <v>0</v>
      </c>
      <c r="Y113" s="89">
        <v>0</v>
      </c>
      <c r="Z113" s="89">
        <v>0</v>
      </c>
      <c r="AA113" s="72">
        <v>0</v>
      </c>
      <c r="AB113" s="72">
        <v>0</v>
      </c>
      <c r="AC113" s="72">
        <v>0</v>
      </c>
      <c r="AD113" s="72">
        <v>0</v>
      </c>
      <c r="AE113" s="79">
        <v>0</v>
      </c>
      <c r="AF113" s="95">
        <f t="shared" ref="AF113:AF115" si="142">D113+K113+R113+Y113</f>
        <v>0</v>
      </c>
      <c r="AG113" s="95">
        <f t="shared" ref="AG113:AG115" si="143">E113+L113+S113+Z113</f>
        <v>0</v>
      </c>
      <c r="AH113" s="64">
        <f t="shared" ref="AH113:AH115" si="144">F113+M113+T113+AA113</f>
        <v>0</v>
      </c>
      <c r="AI113" s="64">
        <f t="shared" ref="AI113:AI115" si="145">G113+N113+U113+AB113</f>
        <v>0</v>
      </c>
      <c r="AJ113" s="64">
        <f t="shared" ref="AJ113:AJ115" si="146">H113+O113+V113+AC113</f>
        <v>0</v>
      </c>
      <c r="AK113" s="64">
        <f t="shared" ref="AK113:AK115" si="147">I113+P113+W113+AD113</f>
        <v>0</v>
      </c>
      <c r="AL113" s="85">
        <f t="shared" ref="AL113:AL115" si="148">J113+Q113+X113+AE113</f>
        <v>0</v>
      </c>
    </row>
    <row r="114" spans="1:38" ht="94.5" x14ac:dyDescent="0.25">
      <c r="A114" s="63" t="s">
        <v>97</v>
      </c>
      <c r="B114" s="15" t="s">
        <v>308</v>
      </c>
      <c r="C114" s="37" t="s">
        <v>149</v>
      </c>
      <c r="D114" s="89">
        <v>0</v>
      </c>
      <c r="E114" s="89">
        <v>0</v>
      </c>
      <c r="F114" s="72">
        <v>0</v>
      </c>
      <c r="G114" s="72">
        <v>0</v>
      </c>
      <c r="H114" s="72">
        <v>0</v>
      </c>
      <c r="I114" s="72">
        <v>0</v>
      </c>
      <c r="J114" s="79">
        <v>0</v>
      </c>
      <c r="K114" s="89">
        <v>0</v>
      </c>
      <c r="L114" s="89">
        <v>0</v>
      </c>
      <c r="M114" s="72">
        <v>0</v>
      </c>
      <c r="N114" s="72">
        <v>0</v>
      </c>
      <c r="O114" s="72">
        <v>0</v>
      </c>
      <c r="P114" s="72">
        <v>0</v>
      </c>
      <c r="Q114" s="79">
        <v>0</v>
      </c>
      <c r="R114" s="89">
        <v>0</v>
      </c>
      <c r="S114" s="89">
        <v>0</v>
      </c>
      <c r="T114" s="72">
        <v>0</v>
      </c>
      <c r="U114" s="72">
        <v>0</v>
      </c>
      <c r="V114" s="72">
        <v>0</v>
      </c>
      <c r="W114" s="72">
        <v>0</v>
      </c>
      <c r="X114" s="79">
        <v>0</v>
      </c>
      <c r="Y114" s="89">
        <v>0</v>
      </c>
      <c r="Z114" s="89">
        <v>0</v>
      </c>
      <c r="AA114" s="72">
        <v>0</v>
      </c>
      <c r="AB114" s="72">
        <v>0</v>
      </c>
      <c r="AC114" s="72">
        <v>0</v>
      </c>
      <c r="AD114" s="72">
        <v>0</v>
      </c>
      <c r="AE114" s="79">
        <v>0</v>
      </c>
      <c r="AF114" s="95">
        <f t="shared" si="142"/>
        <v>0</v>
      </c>
      <c r="AG114" s="95">
        <f t="shared" si="143"/>
        <v>0</v>
      </c>
      <c r="AH114" s="64">
        <f t="shared" si="144"/>
        <v>0</v>
      </c>
      <c r="AI114" s="64">
        <f t="shared" si="145"/>
        <v>0</v>
      </c>
      <c r="AJ114" s="64">
        <f t="shared" si="146"/>
        <v>0</v>
      </c>
      <c r="AK114" s="64">
        <f t="shared" si="147"/>
        <v>0</v>
      </c>
      <c r="AL114" s="85">
        <f t="shared" si="148"/>
        <v>0</v>
      </c>
    </row>
    <row r="115" spans="1:38" s="8" customFormat="1" ht="110.25" x14ac:dyDescent="0.25">
      <c r="A115" s="63" t="s">
        <v>97</v>
      </c>
      <c r="B115" s="19" t="s">
        <v>309</v>
      </c>
      <c r="C115" s="37" t="s">
        <v>150</v>
      </c>
      <c r="D115" s="89">
        <v>0</v>
      </c>
      <c r="E115" s="89">
        <v>0</v>
      </c>
      <c r="F115" s="72">
        <v>0</v>
      </c>
      <c r="G115" s="72">
        <v>0</v>
      </c>
      <c r="H115" s="72">
        <v>0</v>
      </c>
      <c r="I115" s="72">
        <v>0</v>
      </c>
      <c r="J115" s="79">
        <v>0</v>
      </c>
      <c r="K115" s="89">
        <v>0</v>
      </c>
      <c r="L115" s="89">
        <v>0</v>
      </c>
      <c r="M115" s="72">
        <v>0</v>
      </c>
      <c r="N115" s="72">
        <v>0</v>
      </c>
      <c r="O115" s="72">
        <v>0</v>
      </c>
      <c r="P115" s="72">
        <v>0</v>
      </c>
      <c r="Q115" s="79">
        <v>0</v>
      </c>
      <c r="R115" s="89">
        <v>0</v>
      </c>
      <c r="S115" s="89">
        <v>0</v>
      </c>
      <c r="T115" s="72">
        <v>0</v>
      </c>
      <c r="U115" s="72">
        <v>0</v>
      </c>
      <c r="V115" s="72">
        <v>0</v>
      </c>
      <c r="W115" s="72">
        <v>0</v>
      </c>
      <c r="X115" s="79">
        <v>0</v>
      </c>
      <c r="Y115" s="89">
        <v>0</v>
      </c>
      <c r="Z115" s="89">
        <v>0</v>
      </c>
      <c r="AA115" s="72">
        <v>0</v>
      </c>
      <c r="AB115" s="72">
        <v>0</v>
      </c>
      <c r="AC115" s="72">
        <v>0</v>
      </c>
      <c r="AD115" s="72">
        <v>0</v>
      </c>
      <c r="AE115" s="79">
        <v>0</v>
      </c>
      <c r="AF115" s="95">
        <f t="shared" si="142"/>
        <v>0</v>
      </c>
      <c r="AG115" s="95">
        <f t="shared" si="143"/>
        <v>0</v>
      </c>
      <c r="AH115" s="64">
        <f t="shared" si="144"/>
        <v>0</v>
      </c>
      <c r="AI115" s="64">
        <f t="shared" si="145"/>
        <v>0</v>
      </c>
      <c r="AJ115" s="64">
        <f t="shared" si="146"/>
        <v>0</v>
      </c>
      <c r="AK115" s="64">
        <f t="shared" si="147"/>
        <v>0</v>
      </c>
      <c r="AL115" s="85">
        <f t="shared" si="148"/>
        <v>0</v>
      </c>
    </row>
    <row r="116" spans="1:38" s="8" customFormat="1" ht="110.25" x14ac:dyDescent="0.25">
      <c r="A116" s="63" t="s">
        <v>97</v>
      </c>
      <c r="B116" s="19" t="s">
        <v>310</v>
      </c>
      <c r="C116" s="37" t="s">
        <v>151</v>
      </c>
      <c r="D116" s="89">
        <v>0</v>
      </c>
      <c r="E116" s="89">
        <v>0</v>
      </c>
      <c r="F116" s="72">
        <v>0</v>
      </c>
      <c r="G116" s="72">
        <v>0</v>
      </c>
      <c r="H116" s="72">
        <v>0</v>
      </c>
      <c r="I116" s="72">
        <v>0</v>
      </c>
      <c r="J116" s="79">
        <v>0</v>
      </c>
      <c r="K116" s="89">
        <v>0</v>
      </c>
      <c r="L116" s="89">
        <v>0</v>
      </c>
      <c r="M116" s="72">
        <v>0</v>
      </c>
      <c r="N116" s="72">
        <v>0</v>
      </c>
      <c r="O116" s="72">
        <v>0</v>
      </c>
      <c r="P116" s="72">
        <v>0</v>
      </c>
      <c r="Q116" s="79">
        <v>0</v>
      </c>
      <c r="R116" s="89">
        <v>0</v>
      </c>
      <c r="S116" s="89">
        <v>0</v>
      </c>
      <c r="T116" s="72">
        <v>0</v>
      </c>
      <c r="U116" s="72">
        <v>0</v>
      </c>
      <c r="V116" s="72">
        <v>0</v>
      </c>
      <c r="W116" s="72">
        <v>0</v>
      </c>
      <c r="X116" s="79">
        <v>0</v>
      </c>
      <c r="Y116" s="89">
        <v>0</v>
      </c>
      <c r="Z116" s="89">
        <v>0</v>
      </c>
      <c r="AA116" s="72">
        <v>0</v>
      </c>
      <c r="AB116" s="72">
        <v>0</v>
      </c>
      <c r="AC116" s="72">
        <v>0</v>
      </c>
      <c r="AD116" s="72">
        <v>0</v>
      </c>
      <c r="AE116" s="79">
        <v>0</v>
      </c>
      <c r="AF116" s="95">
        <f t="shared" ref="AF116:AF117" si="149">D116+K116+R116+Y116</f>
        <v>0</v>
      </c>
      <c r="AG116" s="95">
        <f t="shared" ref="AG116:AG117" si="150">E116+L116+S116+Z116</f>
        <v>0</v>
      </c>
      <c r="AH116" s="64">
        <f t="shared" ref="AH116:AH117" si="151">F116+M116+T116+AA116</f>
        <v>0</v>
      </c>
      <c r="AI116" s="64">
        <f t="shared" ref="AI116:AI117" si="152">G116+N116+U116+AB116</f>
        <v>0</v>
      </c>
      <c r="AJ116" s="64">
        <f t="shared" ref="AJ116:AJ117" si="153">H116+O116+V116+AC116</f>
        <v>0</v>
      </c>
      <c r="AK116" s="64">
        <f t="shared" ref="AK116:AK117" si="154">I116+P116+W116+AD116</f>
        <v>0</v>
      </c>
      <c r="AL116" s="85">
        <f t="shared" ref="AL116:AL117" si="155">J116+Q116+X116+AE116</f>
        <v>0</v>
      </c>
    </row>
    <row r="117" spans="1:38" s="8" customFormat="1" ht="110.25" x14ac:dyDescent="0.25">
      <c r="A117" s="63" t="s">
        <v>97</v>
      </c>
      <c r="B117" s="19" t="s">
        <v>311</v>
      </c>
      <c r="C117" s="37" t="s">
        <v>152</v>
      </c>
      <c r="D117" s="89">
        <v>0</v>
      </c>
      <c r="E117" s="89">
        <v>0</v>
      </c>
      <c r="F117" s="72">
        <v>0</v>
      </c>
      <c r="G117" s="72">
        <v>0</v>
      </c>
      <c r="H117" s="72">
        <v>0</v>
      </c>
      <c r="I117" s="72">
        <v>0</v>
      </c>
      <c r="J117" s="79">
        <v>0</v>
      </c>
      <c r="K117" s="89">
        <v>0</v>
      </c>
      <c r="L117" s="89">
        <v>0</v>
      </c>
      <c r="M117" s="72">
        <v>0</v>
      </c>
      <c r="N117" s="72">
        <v>0</v>
      </c>
      <c r="O117" s="72">
        <v>0</v>
      </c>
      <c r="P117" s="72">
        <v>0</v>
      </c>
      <c r="Q117" s="79">
        <v>0</v>
      </c>
      <c r="R117" s="89">
        <v>0</v>
      </c>
      <c r="S117" s="89">
        <v>0</v>
      </c>
      <c r="T117" s="72">
        <v>0</v>
      </c>
      <c r="U117" s="72">
        <v>0</v>
      </c>
      <c r="V117" s="72">
        <v>0</v>
      </c>
      <c r="W117" s="72">
        <v>0</v>
      </c>
      <c r="X117" s="79">
        <v>0</v>
      </c>
      <c r="Y117" s="89">
        <v>0</v>
      </c>
      <c r="Z117" s="89">
        <v>0</v>
      </c>
      <c r="AA117" s="72">
        <v>0</v>
      </c>
      <c r="AB117" s="72">
        <v>0</v>
      </c>
      <c r="AC117" s="72">
        <v>0</v>
      </c>
      <c r="AD117" s="72">
        <v>0</v>
      </c>
      <c r="AE117" s="79">
        <v>0</v>
      </c>
      <c r="AF117" s="95">
        <f t="shared" si="149"/>
        <v>0</v>
      </c>
      <c r="AG117" s="95">
        <f t="shared" si="150"/>
        <v>0</v>
      </c>
      <c r="AH117" s="64">
        <f t="shared" si="151"/>
        <v>0</v>
      </c>
      <c r="AI117" s="64">
        <f t="shared" si="152"/>
        <v>0</v>
      </c>
      <c r="AJ117" s="64">
        <f t="shared" si="153"/>
        <v>0</v>
      </c>
      <c r="AK117" s="64">
        <f t="shared" si="154"/>
        <v>0</v>
      </c>
      <c r="AL117" s="85">
        <f t="shared" si="155"/>
        <v>0</v>
      </c>
    </row>
    <row r="118" spans="1:38" s="8" customFormat="1" ht="141.75" x14ac:dyDescent="0.25">
      <c r="A118" s="70" t="s">
        <v>97</v>
      </c>
      <c r="B118" s="71" t="s">
        <v>312</v>
      </c>
      <c r="C118" s="78" t="s">
        <v>159</v>
      </c>
      <c r="D118" s="89">
        <v>0</v>
      </c>
      <c r="E118" s="89">
        <v>0</v>
      </c>
      <c r="F118" s="72">
        <v>0</v>
      </c>
      <c r="G118" s="72">
        <v>0</v>
      </c>
      <c r="H118" s="72">
        <v>0</v>
      </c>
      <c r="I118" s="72">
        <v>0</v>
      </c>
      <c r="J118" s="79">
        <v>0</v>
      </c>
      <c r="K118" s="89">
        <v>0</v>
      </c>
      <c r="L118" s="89">
        <v>0</v>
      </c>
      <c r="M118" s="72">
        <v>0</v>
      </c>
      <c r="N118" s="72">
        <v>0</v>
      </c>
      <c r="O118" s="72">
        <v>0</v>
      </c>
      <c r="P118" s="72">
        <v>0</v>
      </c>
      <c r="Q118" s="79">
        <v>0</v>
      </c>
      <c r="R118" s="89">
        <v>0</v>
      </c>
      <c r="S118" s="89">
        <v>0</v>
      </c>
      <c r="T118" s="72">
        <v>0</v>
      </c>
      <c r="U118" s="72">
        <v>0</v>
      </c>
      <c r="V118" s="72">
        <v>0</v>
      </c>
      <c r="W118" s="72">
        <v>0</v>
      </c>
      <c r="X118" s="79">
        <v>0</v>
      </c>
      <c r="Y118" s="89">
        <v>0</v>
      </c>
      <c r="Z118" s="89">
        <v>0</v>
      </c>
      <c r="AA118" s="72">
        <v>0</v>
      </c>
      <c r="AB118" s="72">
        <v>0</v>
      </c>
      <c r="AC118" s="72">
        <v>0</v>
      </c>
      <c r="AD118" s="72">
        <v>0</v>
      </c>
      <c r="AE118" s="79">
        <v>0</v>
      </c>
      <c r="AF118" s="95">
        <f t="shared" ref="AF118:AL118" si="156">D118+K118+R118+Y118</f>
        <v>0</v>
      </c>
      <c r="AG118" s="95">
        <f t="shared" si="156"/>
        <v>0</v>
      </c>
      <c r="AH118" s="64">
        <f t="shared" si="156"/>
        <v>0</v>
      </c>
      <c r="AI118" s="64">
        <f t="shared" si="156"/>
        <v>0</v>
      </c>
      <c r="AJ118" s="64">
        <f t="shared" si="156"/>
        <v>0</v>
      </c>
      <c r="AK118" s="64">
        <f t="shared" si="156"/>
        <v>0</v>
      </c>
      <c r="AL118" s="85">
        <f t="shared" si="156"/>
        <v>0</v>
      </c>
    </row>
    <row r="119" spans="1:38" ht="47.25" x14ac:dyDescent="0.25">
      <c r="A119" s="23" t="s">
        <v>140</v>
      </c>
      <c r="B119" s="56" t="s">
        <v>141</v>
      </c>
      <c r="C119" s="57" t="s">
        <v>107</v>
      </c>
      <c r="D119" s="91">
        <v>0</v>
      </c>
      <c r="E119" s="91">
        <v>0</v>
      </c>
      <c r="F119" s="75">
        <v>0</v>
      </c>
      <c r="G119" s="75">
        <v>0</v>
      </c>
      <c r="H119" s="75">
        <v>0</v>
      </c>
      <c r="I119" s="75">
        <v>0</v>
      </c>
      <c r="J119" s="81">
        <v>0</v>
      </c>
      <c r="K119" s="91">
        <v>0</v>
      </c>
      <c r="L119" s="91">
        <v>0</v>
      </c>
      <c r="M119" s="75">
        <v>0</v>
      </c>
      <c r="N119" s="75">
        <v>0</v>
      </c>
      <c r="O119" s="75">
        <v>0</v>
      </c>
      <c r="P119" s="75">
        <v>0</v>
      </c>
      <c r="Q119" s="81">
        <v>0</v>
      </c>
      <c r="R119" s="91">
        <v>0</v>
      </c>
      <c r="S119" s="91">
        <v>0</v>
      </c>
      <c r="T119" s="75">
        <v>0</v>
      </c>
      <c r="U119" s="75">
        <v>0</v>
      </c>
      <c r="V119" s="75">
        <v>0</v>
      </c>
      <c r="W119" s="75">
        <v>0</v>
      </c>
      <c r="X119" s="81">
        <v>0</v>
      </c>
      <c r="Y119" s="91">
        <v>0</v>
      </c>
      <c r="Z119" s="91">
        <v>0</v>
      </c>
      <c r="AA119" s="75">
        <v>0</v>
      </c>
      <c r="AB119" s="75">
        <v>0</v>
      </c>
      <c r="AC119" s="75">
        <v>0</v>
      </c>
      <c r="AD119" s="75">
        <v>0</v>
      </c>
      <c r="AE119" s="81">
        <v>0</v>
      </c>
      <c r="AF119" s="98">
        <v>0</v>
      </c>
      <c r="AG119" s="98">
        <v>0</v>
      </c>
      <c r="AH119" s="57">
        <v>0</v>
      </c>
      <c r="AI119" s="57">
        <v>0</v>
      </c>
      <c r="AJ119" s="57">
        <v>0</v>
      </c>
      <c r="AK119" s="57">
        <v>0</v>
      </c>
      <c r="AL119" s="86">
        <v>0</v>
      </c>
    </row>
    <row r="120" spans="1:38" ht="31.5" x14ac:dyDescent="0.25">
      <c r="A120" s="58" t="s">
        <v>98</v>
      </c>
      <c r="B120" s="20" t="s">
        <v>99</v>
      </c>
      <c r="C120" s="24" t="s">
        <v>107</v>
      </c>
      <c r="D120" s="91">
        <f>SUM(D121:D147)</f>
        <v>0</v>
      </c>
      <c r="E120" s="91">
        <f t="shared" ref="E120:AL120" si="157">SUM(E121:E147)</f>
        <v>5.1361667583333341</v>
      </c>
      <c r="F120" s="75">
        <f t="shared" si="157"/>
        <v>0</v>
      </c>
      <c r="G120" s="75">
        <f t="shared" si="157"/>
        <v>0</v>
      </c>
      <c r="H120" s="75">
        <f t="shared" si="157"/>
        <v>0</v>
      </c>
      <c r="I120" s="75">
        <f t="shared" si="157"/>
        <v>0</v>
      </c>
      <c r="J120" s="81">
        <f t="shared" si="157"/>
        <v>1</v>
      </c>
      <c r="K120" s="91">
        <f t="shared" si="157"/>
        <v>0</v>
      </c>
      <c r="L120" s="91">
        <f t="shared" si="157"/>
        <v>0</v>
      </c>
      <c r="M120" s="75">
        <f t="shared" si="157"/>
        <v>0</v>
      </c>
      <c r="N120" s="75">
        <f t="shared" si="157"/>
        <v>0</v>
      </c>
      <c r="O120" s="75">
        <f t="shared" si="157"/>
        <v>0</v>
      </c>
      <c r="P120" s="75">
        <f t="shared" si="157"/>
        <v>0</v>
      </c>
      <c r="Q120" s="81">
        <f t="shared" si="157"/>
        <v>0</v>
      </c>
      <c r="R120" s="91">
        <f t="shared" si="157"/>
        <v>0</v>
      </c>
      <c r="S120" s="91">
        <f t="shared" si="157"/>
        <v>6.4920333333333335</v>
      </c>
      <c r="T120" s="75">
        <f t="shared" si="157"/>
        <v>0</v>
      </c>
      <c r="U120" s="75">
        <f t="shared" si="157"/>
        <v>0</v>
      </c>
      <c r="V120" s="75">
        <f t="shared" si="157"/>
        <v>0</v>
      </c>
      <c r="W120" s="75">
        <f t="shared" si="157"/>
        <v>0</v>
      </c>
      <c r="X120" s="81">
        <f t="shared" si="157"/>
        <v>2</v>
      </c>
      <c r="Y120" s="91">
        <f t="shared" si="157"/>
        <v>0</v>
      </c>
      <c r="Z120" s="91">
        <f t="shared" si="157"/>
        <v>1.6152750000000002</v>
      </c>
      <c r="AA120" s="75">
        <f t="shared" si="157"/>
        <v>0</v>
      </c>
      <c r="AB120" s="75">
        <f t="shared" si="157"/>
        <v>0</v>
      </c>
      <c r="AC120" s="75">
        <f t="shared" si="157"/>
        <v>0</v>
      </c>
      <c r="AD120" s="75">
        <f t="shared" si="157"/>
        <v>0</v>
      </c>
      <c r="AE120" s="81">
        <f t="shared" si="157"/>
        <v>1</v>
      </c>
      <c r="AF120" s="98">
        <f t="shared" si="157"/>
        <v>0</v>
      </c>
      <c r="AG120" s="98">
        <f t="shared" si="157"/>
        <v>13.243475091666669</v>
      </c>
      <c r="AH120" s="57">
        <f t="shared" si="157"/>
        <v>0</v>
      </c>
      <c r="AI120" s="57">
        <f t="shared" si="157"/>
        <v>0</v>
      </c>
      <c r="AJ120" s="57">
        <f t="shared" si="157"/>
        <v>0</v>
      </c>
      <c r="AK120" s="57">
        <f t="shared" si="157"/>
        <v>0</v>
      </c>
      <c r="AL120" s="86">
        <f t="shared" si="157"/>
        <v>4</v>
      </c>
    </row>
    <row r="121" spans="1:38" s="8" customFormat="1" x14ac:dyDescent="0.25">
      <c r="A121" s="66" t="s">
        <v>98</v>
      </c>
      <c r="B121" s="67" t="s">
        <v>281</v>
      </c>
      <c r="C121" s="37" t="s">
        <v>282</v>
      </c>
      <c r="D121" s="89">
        <v>0</v>
      </c>
      <c r="E121" s="89">
        <v>0</v>
      </c>
      <c r="F121" s="72">
        <v>0</v>
      </c>
      <c r="G121" s="72">
        <v>0</v>
      </c>
      <c r="H121" s="72">
        <v>0</v>
      </c>
      <c r="I121" s="72">
        <v>0</v>
      </c>
      <c r="J121" s="79">
        <v>0</v>
      </c>
      <c r="K121" s="89">
        <v>0</v>
      </c>
      <c r="L121" s="89">
        <v>0</v>
      </c>
      <c r="M121" s="72">
        <v>0</v>
      </c>
      <c r="N121" s="72">
        <v>0</v>
      </c>
      <c r="O121" s="72">
        <v>0</v>
      </c>
      <c r="P121" s="72">
        <v>0</v>
      </c>
      <c r="Q121" s="79">
        <v>0</v>
      </c>
      <c r="R121" s="89">
        <v>0</v>
      </c>
      <c r="S121" s="102">
        <v>6.0025583333333339</v>
      </c>
      <c r="T121" s="72">
        <v>0</v>
      </c>
      <c r="U121" s="72">
        <v>0</v>
      </c>
      <c r="V121" s="72">
        <v>0</v>
      </c>
      <c r="W121" s="72">
        <v>0</v>
      </c>
      <c r="X121" s="79">
        <v>1</v>
      </c>
      <c r="Y121" s="89">
        <v>0</v>
      </c>
      <c r="Z121" s="102">
        <v>0</v>
      </c>
      <c r="AA121" s="72">
        <v>0</v>
      </c>
      <c r="AB121" s="72">
        <v>0</v>
      </c>
      <c r="AC121" s="72">
        <v>0</v>
      </c>
      <c r="AD121" s="72">
        <v>0</v>
      </c>
      <c r="AE121" s="79">
        <v>0</v>
      </c>
      <c r="AF121" s="95">
        <f t="shared" ref="AF121" si="158">D121+K121+R121+Y121</f>
        <v>0</v>
      </c>
      <c r="AG121" s="95">
        <f t="shared" ref="AG121" si="159">E121+L121+S121+Z121</f>
        <v>6.0025583333333339</v>
      </c>
      <c r="AH121" s="64">
        <f t="shared" ref="AH121" si="160">F121+M121+T121+AA121</f>
        <v>0</v>
      </c>
      <c r="AI121" s="64">
        <f t="shared" ref="AI121" si="161">G121+N121+U121+AB121</f>
        <v>0</v>
      </c>
      <c r="AJ121" s="64">
        <f t="shared" ref="AJ121" si="162">H121+O121+V121+AC121</f>
        <v>0</v>
      </c>
      <c r="AK121" s="64">
        <f t="shared" ref="AK121" si="163">I121+P121+W121+AD121</f>
        <v>0</v>
      </c>
      <c r="AL121" s="85">
        <f t="shared" ref="AL121" si="164">J121+Q121+X121+AE121</f>
        <v>1</v>
      </c>
    </row>
    <row r="122" spans="1:38" s="8" customFormat="1" ht="31.5" x14ac:dyDescent="0.25">
      <c r="A122" s="66" t="s">
        <v>98</v>
      </c>
      <c r="B122" s="67" t="s">
        <v>283</v>
      </c>
      <c r="C122" s="37" t="s">
        <v>284</v>
      </c>
      <c r="D122" s="89">
        <v>0</v>
      </c>
      <c r="E122" s="89">
        <v>0</v>
      </c>
      <c r="F122" s="72">
        <v>0</v>
      </c>
      <c r="G122" s="72">
        <v>0</v>
      </c>
      <c r="H122" s="72">
        <v>0</v>
      </c>
      <c r="I122" s="72">
        <v>0</v>
      </c>
      <c r="J122" s="79">
        <v>0</v>
      </c>
      <c r="K122" s="89">
        <v>0</v>
      </c>
      <c r="L122" s="89">
        <v>0</v>
      </c>
      <c r="M122" s="72">
        <v>0</v>
      </c>
      <c r="N122" s="72">
        <v>0</v>
      </c>
      <c r="O122" s="72">
        <v>0</v>
      </c>
      <c r="P122" s="72">
        <v>0</v>
      </c>
      <c r="Q122" s="79">
        <v>0</v>
      </c>
      <c r="R122" s="89">
        <v>0</v>
      </c>
      <c r="S122" s="89">
        <v>0</v>
      </c>
      <c r="T122" s="72">
        <v>0</v>
      </c>
      <c r="U122" s="72">
        <v>0</v>
      </c>
      <c r="V122" s="72">
        <v>0</v>
      </c>
      <c r="W122" s="72">
        <v>0</v>
      </c>
      <c r="X122" s="79">
        <v>0</v>
      </c>
      <c r="Y122" s="89">
        <v>0</v>
      </c>
      <c r="Z122" s="89">
        <v>0</v>
      </c>
      <c r="AA122" s="72">
        <v>0</v>
      </c>
      <c r="AB122" s="72">
        <v>0</v>
      </c>
      <c r="AC122" s="72">
        <v>0</v>
      </c>
      <c r="AD122" s="72">
        <v>0</v>
      </c>
      <c r="AE122" s="79">
        <v>0</v>
      </c>
      <c r="AF122" s="95">
        <f t="shared" ref="AF122:AF132" si="165">D122+K122+R122+Y122</f>
        <v>0</v>
      </c>
      <c r="AG122" s="95">
        <f t="shared" ref="AG122:AG132" si="166">E122+L122+S122+Z122</f>
        <v>0</v>
      </c>
      <c r="AH122" s="64">
        <f t="shared" ref="AH122:AH132" si="167">F122+M122+T122+AA122</f>
        <v>0</v>
      </c>
      <c r="AI122" s="64">
        <f t="shared" ref="AI122:AI132" si="168">G122+N122+U122+AB122</f>
        <v>0</v>
      </c>
      <c r="AJ122" s="64">
        <f t="shared" ref="AJ122:AJ132" si="169">H122+O122+V122+AC122</f>
        <v>0</v>
      </c>
      <c r="AK122" s="64">
        <f t="shared" ref="AK122:AK132" si="170">I122+P122+W122+AD122</f>
        <v>0</v>
      </c>
      <c r="AL122" s="85">
        <f t="shared" ref="AL122:AL132" si="171">J122+Q122+X122+AE122</f>
        <v>0</v>
      </c>
    </row>
    <row r="123" spans="1:38" s="8" customFormat="1" ht="78.75" x14ac:dyDescent="0.25">
      <c r="A123" s="66" t="s">
        <v>98</v>
      </c>
      <c r="B123" s="67" t="s">
        <v>285</v>
      </c>
      <c r="C123" s="37" t="s">
        <v>286</v>
      </c>
      <c r="D123" s="89">
        <v>0</v>
      </c>
      <c r="E123" s="89">
        <v>0</v>
      </c>
      <c r="F123" s="72">
        <v>0</v>
      </c>
      <c r="G123" s="72">
        <v>0</v>
      </c>
      <c r="H123" s="72">
        <v>0</v>
      </c>
      <c r="I123" s="72">
        <v>0</v>
      </c>
      <c r="J123" s="79">
        <v>0</v>
      </c>
      <c r="K123" s="89">
        <v>0</v>
      </c>
      <c r="L123" s="89">
        <v>0</v>
      </c>
      <c r="M123" s="72">
        <v>0</v>
      </c>
      <c r="N123" s="72">
        <v>0</v>
      </c>
      <c r="O123" s="72">
        <v>0</v>
      </c>
      <c r="P123" s="72">
        <v>0</v>
      </c>
      <c r="Q123" s="79">
        <v>0</v>
      </c>
      <c r="R123" s="89">
        <v>0</v>
      </c>
      <c r="S123" s="89">
        <v>0</v>
      </c>
      <c r="T123" s="72">
        <v>0</v>
      </c>
      <c r="U123" s="72">
        <v>0</v>
      </c>
      <c r="V123" s="72">
        <v>0</v>
      </c>
      <c r="W123" s="72">
        <v>0</v>
      </c>
      <c r="X123" s="79">
        <v>0</v>
      </c>
      <c r="Y123" s="89">
        <v>0</v>
      </c>
      <c r="Z123" s="89">
        <v>0</v>
      </c>
      <c r="AA123" s="72">
        <v>0</v>
      </c>
      <c r="AB123" s="72">
        <v>0</v>
      </c>
      <c r="AC123" s="72">
        <v>0</v>
      </c>
      <c r="AD123" s="72">
        <v>0</v>
      </c>
      <c r="AE123" s="79">
        <v>0</v>
      </c>
      <c r="AF123" s="95">
        <f t="shared" si="165"/>
        <v>0</v>
      </c>
      <c r="AG123" s="95">
        <f t="shared" si="166"/>
        <v>0</v>
      </c>
      <c r="AH123" s="64">
        <f t="shared" si="167"/>
        <v>0</v>
      </c>
      <c r="AI123" s="64">
        <f t="shared" si="168"/>
        <v>0</v>
      </c>
      <c r="AJ123" s="64">
        <f t="shared" si="169"/>
        <v>0</v>
      </c>
      <c r="AK123" s="64">
        <f t="shared" si="170"/>
        <v>0</v>
      </c>
      <c r="AL123" s="85">
        <f t="shared" si="171"/>
        <v>0</v>
      </c>
    </row>
    <row r="124" spans="1:38" s="8" customFormat="1" ht="47.25" x14ac:dyDescent="0.25">
      <c r="A124" s="66" t="s">
        <v>98</v>
      </c>
      <c r="B124" s="67" t="s">
        <v>287</v>
      </c>
      <c r="C124" s="37" t="s">
        <v>284</v>
      </c>
      <c r="D124" s="89">
        <v>0</v>
      </c>
      <c r="E124" s="89">
        <v>0</v>
      </c>
      <c r="F124" s="72">
        <v>0</v>
      </c>
      <c r="G124" s="72">
        <v>0</v>
      </c>
      <c r="H124" s="72">
        <v>0</v>
      </c>
      <c r="I124" s="72">
        <v>0</v>
      </c>
      <c r="J124" s="79">
        <v>0</v>
      </c>
      <c r="K124" s="89">
        <v>0</v>
      </c>
      <c r="L124" s="89">
        <v>0</v>
      </c>
      <c r="M124" s="72">
        <v>0</v>
      </c>
      <c r="N124" s="72">
        <v>0</v>
      </c>
      <c r="O124" s="72">
        <v>0</v>
      </c>
      <c r="P124" s="72">
        <v>0</v>
      </c>
      <c r="Q124" s="79">
        <v>0</v>
      </c>
      <c r="R124" s="89">
        <v>0</v>
      </c>
      <c r="S124" s="89">
        <v>0</v>
      </c>
      <c r="T124" s="72">
        <v>0</v>
      </c>
      <c r="U124" s="72">
        <v>0</v>
      </c>
      <c r="V124" s="72">
        <v>0</v>
      </c>
      <c r="W124" s="72">
        <v>0</v>
      </c>
      <c r="X124" s="79">
        <v>0</v>
      </c>
      <c r="Y124" s="89">
        <v>0</v>
      </c>
      <c r="Z124" s="89">
        <v>0</v>
      </c>
      <c r="AA124" s="72">
        <v>0</v>
      </c>
      <c r="AB124" s="72">
        <v>0</v>
      </c>
      <c r="AC124" s="72">
        <v>0</v>
      </c>
      <c r="AD124" s="72">
        <v>0</v>
      </c>
      <c r="AE124" s="79">
        <v>0</v>
      </c>
      <c r="AF124" s="95">
        <f t="shared" si="165"/>
        <v>0</v>
      </c>
      <c r="AG124" s="95">
        <f t="shared" si="166"/>
        <v>0</v>
      </c>
      <c r="AH124" s="64">
        <f t="shared" si="167"/>
        <v>0</v>
      </c>
      <c r="AI124" s="64">
        <f t="shared" si="168"/>
        <v>0</v>
      </c>
      <c r="AJ124" s="64">
        <f t="shared" si="169"/>
        <v>0</v>
      </c>
      <c r="AK124" s="64">
        <f t="shared" si="170"/>
        <v>0</v>
      </c>
      <c r="AL124" s="85">
        <f t="shared" si="171"/>
        <v>0</v>
      </c>
    </row>
    <row r="125" spans="1:38" s="8" customFormat="1" ht="47.25" x14ac:dyDescent="0.25">
      <c r="A125" s="66" t="s">
        <v>98</v>
      </c>
      <c r="B125" s="67" t="s">
        <v>288</v>
      </c>
      <c r="C125" s="37" t="s">
        <v>289</v>
      </c>
      <c r="D125" s="89">
        <v>0</v>
      </c>
      <c r="E125" s="89">
        <v>0</v>
      </c>
      <c r="F125" s="72">
        <v>0</v>
      </c>
      <c r="G125" s="72">
        <v>0</v>
      </c>
      <c r="H125" s="72">
        <v>0</v>
      </c>
      <c r="I125" s="72">
        <v>0</v>
      </c>
      <c r="J125" s="79">
        <v>0</v>
      </c>
      <c r="K125" s="89">
        <v>0</v>
      </c>
      <c r="L125" s="89">
        <v>0</v>
      </c>
      <c r="M125" s="72">
        <v>0</v>
      </c>
      <c r="N125" s="72">
        <v>0</v>
      </c>
      <c r="O125" s="72">
        <v>0</v>
      </c>
      <c r="P125" s="72">
        <v>0</v>
      </c>
      <c r="Q125" s="79">
        <v>0</v>
      </c>
      <c r="R125" s="89">
        <v>0</v>
      </c>
      <c r="S125" s="89">
        <v>0</v>
      </c>
      <c r="T125" s="72">
        <v>0</v>
      </c>
      <c r="U125" s="72">
        <v>0</v>
      </c>
      <c r="V125" s="72">
        <v>0</v>
      </c>
      <c r="W125" s="72">
        <v>0</v>
      </c>
      <c r="X125" s="79">
        <v>0</v>
      </c>
      <c r="Y125" s="89">
        <v>0</v>
      </c>
      <c r="Z125" s="89">
        <v>0</v>
      </c>
      <c r="AA125" s="72">
        <v>0</v>
      </c>
      <c r="AB125" s="72">
        <v>0</v>
      </c>
      <c r="AC125" s="72">
        <v>0</v>
      </c>
      <c r="AD125" s="72">
        <v>0</v>
      </c>
      <c r="AE125" s="79">
        <v>0</v>
      </c>
      <c r="AF125" s="95">
        <f t="shared" si="165"/>
        <v>0</v>
      </c>
      <c r="AG125" s="95">
        <f t="shared" si="166"/>
        <v>0</v>
      </c>
      <c r="AH125" s="64">
        <f t="shared" si="167"/>
        <v>0</v>
      </c>
      <c r="AI125" s="64">
        <f t="shared" si="168"/>
        <v>0</v>
      </c>
      <c r="AJ125" s="64">
        <f t="shared" si="169"/>
        <v>0</v>
      </c>
      <c r="AK125" s="64">
        <f t="shared" si="170"/>
        <v>0</v>
      </c>
      <c r="AL125" s="85">
        <f t="shared" si="171"/>
        <v>0</v>
      </c>
    </row>
    <row r="126" spans="1:38" s="8" customFormat="1" ht="47.25" x14ac:dyDescent="0.25">
      <c r="A126" s="66" t="s">
        <v>98</v>
      </c>
      <c r="B126" s="67" t="s">
        <v>290</v>
      </c>
      <c r="C126" s="37" t="s">
        <v>291</v>
      </c>
      <c r="D126" s="89">
        <v>0</v>
      </c>
      <c r="E126" s="89">
        <v>0</v>
      </c>
      <c r="F126" s="72">
        <v>0</v>
      </c>
      <c r="G126" s="72">
        <v>0</v>
      </c>
      <c r="H126" s="72">
        <v>0</v>
      </c>
      <c r="I126" s="72">
        <v>0</v>
      </c>
      <c r="J126" s="79">
        <v>0</v>
      </c>
      <c r="K126" s="89">
        <v>0</v>
      </c>
      <c r="L126" s="89">
        <v>0</v>
      </c>
      <c r="M126" s="72">
        <v>0</v>
      </c>
      <c r="N126" s="72">
        <v>0</v>
      </c>
      <c r="O126" s="72">
        <v>0</v>
      </c>
      <c r="P126" s="72">
        <v>0</v>
      </c>
      <c r="Q126" s="79">
        <v>0</v>
      </c>
      <c r="R126" s="89">
        <v>0</v>
      </c>
      <c r="S126" s="89">
        <v>0</v>
      </c>
      <c r="T126" s="72">
        <v>0</v>
      </c>
      <c r="U126" s="72">
        <v>0</v>
      </c>
      <c r="V126" s="72">
        <v>0</v>
      </c>
      <c r="W126" s="72">
        <v>0</v>
      </c>
      <c r="X126" s="79">
        <v>0</v>
      </c>
      <c r="Y126" s="89">
        <v>0</v>
      </c>
      <c r="Z126" s="89">
        <v>0</v>
      </c>
      <c r="AA126" s="72">
        <v>0</v>
      </c>
      <c r="AB126" s="72">
        <v>0</v>
      </c>
      <c r="AC126" s="72">
        <v>0</v>
      </c>
      <c r="AD126" s="72">
        <v>0</v>
      </c>
      <c r="AE126" s="79">
        <v>0</v>
      </c>
      <c r="AF126" s="95">
        <f t="shared" si="165"/>
        <v>0</v>
      </c>
      <c r="AG126" s="95">
        <f t="shared" si="166"/>
        <v>0</v>
      </c>
      <c r="AH126" s="64">
        <f t="shared" si="167"/>
        <v>0</v>
      </c>
      <c r="AI126" s="64">
        <f t="shared" si="168"/>
        <v>0</v>
      </c>
      <c r="AJ126" s="64">
        <f t="shared" si="169"/>
        <v>0</v>
      </c>
      <c r="AK126" s="64">
        <f t="shared" si="170"/>
        <v>0</v>
      </c>
      <c r="AL126" s="85">
        <f t="shared" si="171"/>
        <v>0</v>
      </c>
    </row>
    <row r="127" spans="1:38" s="8" customFormat="1" ht="47.25" x14ac:dyDescent="0.25">
      <c r="A127" s="66" t="s">
        <v>98</v>
      </c>
      <c r="B127" s="67" t="s">
        <v>292</v>
      </c>
      <c r="C127" s="37" t="s">
        <v>293</v>
      </c>
      <c r="D127" s="89">
        <v>0</v>
      </c>
      <c r="E127" s="89">
        <v>0</v>
      </c>
      <c r="F127" s="72">
        <v>0</v>
      </c>
      <c r="G127" s="72">
        <v>0</v>
      </c>
      <c r="H127" s="72">
        <v>0</v>
      </c>
      <c r="I127" s="72">
        <v>0</v>
      </c>
      <c r="J127" s="79">
        <v>0</v>
      </c>
      <c r="K127" s="89">
        <v>0</v>
      </c>
      <c r="L127" s="89">
        <v>0</v>
      </c>
      <c r="M127" s="72">
        <v>0</v>
      </c>
      <c r="N127" s="72">
        <v>0</v>
      </c>
      <c r="O127" s="72">
        <v>0</v>
      </c>
      <c r="P127" s="72">
        <v>0</v>
      </c>
      <c r="Q127" s="79">
        <v>0</v>
      </c>
      <c r="R127" s="89">
        <v>0</v>
      </c>
      <c r="S127" s="89">
        <v>0</v>
      </c>
      <c r="T127" s="72">
        <v>0</v>
      </c>
      <c r="U127" s="72">
        <v>0</v>
      </c>
      <c r="V127" s="72">
        <v>0</v>
      </c>
      <c r="W127" s="72">
        <v>0</v>
      </c>
      <c r="X127" s="79">
        <v>0</v>
      </c>
      <c r="Y127" s="89">
        <v>0</v>
      </c>
      <c r="Z127" s="89">
        <v>0</v>
      </c>
      <c r="AA127" s="72">
        <v>0</v>
      </c>
      <c r="AB127" s="72">
        <v>0</v>
      </c>
      <c r="AC127" s="72">
        <v>0</v>
      </c>
      <c r="AD127" s="72">
        <v>0</v>
      </c>
      <c r="AE127" s="79">
        <v>0</v>
      </c>
      <c r="AF127" s="95">
        <f t="shared" si="165"/>
        <v>0</v>
      </c>
      <c r="AG127" s="95">
        <f t="shared" si="166"/>
        <v>0</v>
      </c>
      <c r="AH127" s="64">
        <f t="shared" si="167"/>
        <v>0</v>
      </c>
      <c r="AI127" s="64">
        <f t="shared" si="168"/>
        <v>0</v>
      </c>
      <c r="AJ127" s="64">
        <f t="shared" si="169"/>
        <v>0</v>
      </c>
      <c r="AK127" s="64">
        <f t="shared" si="170"/>
        <v>0</v>
      </c>
      <c r="AL127" s="85">
        <f t="shared" si="171"/>
        <v>0</v>
      </c>
    </row>
    <row r="128" spans="1:38" s="8" customFormat="1" ht="63" x14ac:dyDescent="0.25">
      <c r="A128" s="66" t="s">
        <v>98</v>
      </c>
      <c r="B128" s="67" t="s">
        <v>294</v>
      </c>
      <c r="C128" s="37" t="s">
        <v>295</v>
      </c>
      <c r="D128" s="89">
        <v>0</v>
      </c>
      <c r="E128" s="89">
        <v>0</v>
      </c>
      <c r="F128" s="72">
        <v>0</v>
      </c>
      <c r="G128" s="72">
        <v>0</v>
      </c>
      <c r="H128" s="72">
        <v>0</v>
      </c>
      <c r="I128" s="72">
        <v>0</v>
      </c>
      <c r="J128" s="79">
        <v>0</v>
      </c>
      <c r="K128" s="89">
        <v>0</v>
      </c>
      <c r="L128" s="89">
        <v>0</v>
      </c>
      <c r="M128" s="72">
        <v>0</v>
      </c>
      <c r="N128" s="72">
        <v>0</v>
      </c>
      <c r="O128" s="72">
        <v>0</v>
      </c>
      <c r="P128" s="72">
        <v>0</v>
      </c>
      <c r="Q128" s="79">
        <v>0</v>
      </c>
      <c r="R128" s="89">
        <v>0</v>
      </c>
      <c r="S128" s="89">
        <v>0</v>
      </c>
      <c r="T128" s="72">
        <v>0</v>
      </c>
      <c r="U128" s="72">
        <v>0</v>
      </c>
      <c r="V128" s="72">
        <v>0</v>
      </c>
      <c r="W128" s="72">
        <v>0</v>
      </c>
      <c r="X128" s="79">
        <v>0</v>
      </c>
      <c r="Y128" s="89">
        <v>0</v>
      </c>
      <c r="Z128" s="89">
        <v>0</v>
      </c>
      <c r="AA128" s="72">
        <v>0</v>
      </c>
      <c r="AB128" s="72">
        <v>0</v>
      </c>
      <c r="AC128" s="72">
        <v>0</v>
      </c>
      <c r="AD128" s="72">
        <v>0</v>
      </c>
      <c r="AE128" s="79">
        <v>0</v>
      </c>
      <c r="AF128" s="95">
        <f t="shared" si="165"/>
        <v>0</v>
      </c>
      <c r="AG128" s="95">
        <f t="shared" si="166"/>
        <v>0</v>
      </c>
      <c r="AH128" s="64">
        <f t="shared" si="167"/>
        <v>0</v>
      </c>
      <c r="AI128" s="64">
        <f t="shared" si="168"/>
        <v>0</v>
      </c>
      <c r="AJ128" s="64">
        <f t="shared" si="169"/>
        <v>0</v>
      </c>
      <c r="AK128" s="64">
        <f t="shared" si="170"/>
        <v>0</v>
      </c>
      <c r="AL128" s="85">
        <f t="shared" si="171"/>
        <v>0</v>
      </c>
    </row>
    <row r="129" spans="1:38" s="8" customFormat="1" ht="47.25" x14ac:dyDescent="0.25">
      <c r="A129" s="66" t="s">
        <v>98</v>
      </c>
      <c r="B129" s="67" t="s">
        <v>296</v>
      </c>
      <c r="C129" s="37" t="s">
        <v>297</v>
      </c>
      <c r="D129" s="89">
        <v>0</v>
      </c>
      <c r="E129" s="89">
        <v>0</v>
      </c>
      <c r="F129" s="72">
        <v>0</v>
      </c>
      <c r="G129" s="72">
        <v>0</v>
      </c>
      <c r="H129" s="72">
        <v>0</v>
      </c>
      <c r="I129" s="72">
        <v>0</v>
      </c>
      <c r="J129" s="79">
        <v>0</v>
      </c>
      <c r="K129" s="89">
        <v>0</v>
      </c>
      <c r="L129" s="89">
        <v>0</v>
      </c>
      <c r="M129" s="72">
        <v>0</v>
      </c>
      <c r="N129" s="72">
        <v>0</v>
      </c>
      <c r="O129" s="72">
        <v>0</v>
      </c>
      <c r="P129" s="72">
        <v>0</v>
      </c>
      <c r="Q129" s="79">
        <v>0</v>
      </c>
      <c r="R129" s="89">
        <v>0</v>
      </c>
      <c r="S129" s="89">
        <v>0</v>
      </c>
      <c r="T129" s="72">
        <v>0</v>
      </c>
      <c r="U129" s="72">
        <v>0</v>
      </c>
      <c r="V129" s="72">
        <v>0</v>
      </c>
      <c r="W129" s="72">
        <v>0</v>
      </c>
      <c r="X129" s="79">
        <v>0</v>
      </c>
      <c r="Y129" s="89">
        <v>0</v>
      </c>
      <c r="Z129" s="89">
        <v>0</v>
      </c>
      <c r="AA129" s="72">
        <v>0</v>
      </c>
      <c r="AB129" s="72">
        <v>0</v>
      </c>
      <c r="AC129" s="72">
        <v>0</v>
      </c>
      <c r="AD129" s="72">
        <v>0</v>
      </c>
      <c r="AE129" s="79">
        <v>0</v>
      </c>
      <c r="AF129" s="95">
        <f t="shared" si="165"/>
        <v>0</v>
      </c>
      <c r="AG129" s="95">
        <f t="shared" si="166"/>
        <v>0</v>
      </c>
      <c r="AH129" s="64">
        <f t="shared" si="167"/>
        <v>0</v>
      </c>
      <c r="AI129" s="64">
        <f t="shared" si="168"/>
        <v>0</v>
      </c>
      <c r="AJ129" s="64">
        <f t="shared" si="169"/>
        <v>0</v>
      </c>
      <c r="AK129" s="64">
        <f t="shared" si="170"/>
        <v>0</v>
      </c>
      <c r="AL129" s="85">
        <f t="shared" si="171"/>
        <v>0</v>
      </c>
    </row>
    <row r="130" spans="1:38" s="8" customFormat="1" ht="47.25" x14ac:dyDescent="0.25">
      <c r="A130" s="66" t="s">
        <v>98</v>
      </c>
      <c r="B130" s="67" t="s">
        <v>298</v>
      </c>
      <c r="C130" s="37" t="s">
        <v>299</v>
      </c>
      <c r="D130" s="89">
        <v>0</v>
      </c>
      <c r="E130" s="102">
        <f>6.16340011/1.2</f>
        <v>5.1361667583333341</v>
      </c>
      <c r="F130" s="72">
        <v>0</v>
      </c>
      <c r="G130" s="72">
        <v>0</v>
      </c>
      <c r="H130" s="72">
        <v>0</v>
      </c>
      <c r="I130" s="72">
        <v>0</v>
      </c>
      <c r="J130" s="79">
        <v>1</v>
      </c>
      <c r="K130" s="89">
        <v>0</v>
      </c>
      <c r="L130" s="89">
        <v>0</v>
      </c>
      <c r="M130" s="72">
        <v>0</v>
      </c>
      <c r="N130" s="72">
        <v>0</v>
      </c>
      <c r="O130" s="72">
        <v>0</v>
      </c>
      <c r="P130" s="72">
        <v>0</v>
      </c>
      <c r="Q130" s="79">
        <v>0</v>
      </c>
      <c r="R130" s="89">
        <v>0</v>
      </c>
      <c r="S130" s="89">
        <v>0</v>
      </c>
      <c r="T130" s="72">
        <v>0</v>
      </c>
      <c r="U130" s="72">
        <v>0</v>
      </c>
      <c r="V130" s="72">
        <v>0</v>
      </c>
      <c r="W130" s="72">
        <v>0</v>
      </c>
      <c r="X130" s="79">
        <v>0</v>
      </c>
      <c r="Y130" s="89">
        <v>0</v>
      </c>
      <c r="Z130" s="89">
        <v>0</v>
      </c>
      <c r="AA130" s="72">
        <v>0</v>
      </c>
      <c r="AB130" s="72">
        <v>0</v>
      </c>
      <c r="AC130" s="72">
        <v>0</v>
      </c>
      <c r="AD130" s="72">
        <v>0</v>
      </c>
      <c r="AE130" s="79">
        <v>0</v>
      </c>
      <c r="AF130" s="95">
        <f t="shared" si="165"/>
        <v>0</v>
      </c>
      <c r="AG130" s="95">
        <f t="shared" si="166"/>
        <v>5.1361667583333341</v>
      </c>
      <c r="AH130" s="64">
        <f t="shared" si="167"/>
        <v>0</v>
      </c>
      <c r="AI130" s="64">
        <f t="shared" si="168"/>
        <v>0</v>
      </c>
      <c r="AJ130" s="64">
        <f t="shared" si="169"/>
        <v>0</v>
      </c>
      <c r="AK130" s="64">
        <f t="shared" si="170"/>
        <v>0</v>
      </c>
      <c r="AL130" s="85">
        <f t="shared" si="171"/>
        <v>1</v>
      </c>
    </row>
    <row r="131" spans="1:38" s="8" customFormat="1" x14ac:dyDescent="0.25">
      <c r="A131" s="66" t="s">
        <v>98</v>
      </c>
      <c r="B131" s="67" t="s">
        <v>300</v>
      </c>
      <c r="C131" s="37" t="s">
        <v>301</v>
      </c>
      <c r="D131" s="89">
        <v>0</v>
      </c>
      <c r="E131" s="89">
        <v>0</v>
      </c>
      <c r="F131" s="72">
        <v>0</v>
      </c>
      <c r="G131" s="72">
        <v>0</v>
      </c>
      <c r="H131" s="72">
        <v>0</v>
      </c>
      <c r="I131" s="72">
        <v>0</v>
      </c>
      <c r="J131" s="79">
        <v>0</v>
      </c>
      <c r="K131" s="89">
        <v>0</v>
      </c>
      <c r="L131" s="89">
        <v>0</v>
      </c>
      <c r="M131" s="72">
        <v>0</v>
      </c>
      <c r="N131" s="72">
        <v>0</v>
      </c>
      <c r="O131" s="72">
        <v>0</v>
      </c>
      <c r="P131" s="72">
        <v>0</v>
      </c>
      <c r="Q131" s="79">
        <v>0</v>
      </c>
      <c r="R131" s="89">
        <v>0</v>
      </c>
      <c r="S131" s="102">
        <f>0.58737/1.2</f>
        <v>0.48947499999999999</v>
      </c>
      <c r="T131" s="72">
        <v>0</v>
      </c>
      <c r="U131" s="72">
        <v>0</v>
      </c>
      <c r="V131" s="72">
        <v>0</v>
      </c>
      <c r="W131" s="72">
        <v>0</v>
      </c>
      <c r="X131" s="79">
        <v>1</v>
      </c>
      <c r="Y131" s="89">
        <v>0</v>
      </c>
      <c r="Z131" s="89">
        <v>0</v>
      </c>
      <c r="AA131" s="72">
        <v>0</v>
      </c>
      <c r="AB131" s="72">
        <v>0</v>
      </c>
      <c r="AC131" s="72">
        <v>0</v>
      </c>
      <c r="AD131" s="72">
        <v>0</v>
      </c>
      <c r="AE131" s="79">
        <v>0</v>
      </c>
      <c r="AF131" s="95">
        <f t="shared" si="165"/>
        <v>0</v>
      </c>
      <c r="AG131" s="95">
        <f t="shared" si="166"/>
        <v>0.48947499999999999</v>
      </c>
      <c r="AH131" s="64">
        <f t="shared" si="167"/>
        <v>0</v>
      </c>
      <c r="AI131" s="64">
        <f t="shared" si="168"/>
        <v>0</v>
      </c>
      <c r="AJ131" s="64">
        <f t="shared" si="169"/>
        <v>0</v>
      </c>
      <c r="AK131" s="64">
        <f t="shared" si="170"/>
        <v>0</v>
      </c>
      <c r="AL131" s="85">
        <f t="shared" si="171"/>
        <v>1</v>
      </c>
    </row>
    <row r="132" spans="1:38" s="8" customFormat="1" x14ac:dyDescent="0.25">
      <c r="A132" s="66" t="s">
        <v>98</v>
      </c>
      <c r="B132" s="67" t="s">
        <v>302</v>
      </c>
      <c r="C132" s="37" t="s">
        <v>303</v>
      </c>
      <c r="D132" s="89">
        <v>0</v>
      </c>
      <c r="E132" s="89">
        <v>0</v>
      </c>
      <c r="F132" s="72">
        <v>0</v>
      </c>
      <c r="G132" s="72">
        <v>0</v>
      </c>
      <c r="H132" s="72">
        <v>0</v>
      </c>
      <c r="I132" s="72">
        <v>0</v>
      </c>
      <c r="J132" s="79">
        <v>0</v>
      </c>
      <c r="K132" s="89">
        <v>0</v>
      </c>
      <c r="L132" s="89">
        <v>0</v>
      </c>
      <c r="M132" s="72">
        <v>0</v>
      </c>
      <c r="N132" s="72">
        <v>0</v>
      </c>
      <c r="O132" s="72">
        <v>0</v>
      </c>
      <c r="P132" s="72">
        <v>0</v>
      </c>
      <c r="Q132" s="79">
        <v>0</v>
      </c>
      <c r="R132" s="89">
        <v>0</v>
      </c>
      <c r="S132" s="102">
        <v>0</v>
      </c>
      <c r="T132" s="72">
        <v>0</v>
      </c>
      <c r="U132" s="72">
        <v>0</v>
      </c>
      <c r="V132" s="72">
        <v>0</v>
      </c>
      <c r="W132" s="72">
        <v>0</v>
      </c>
      <c r="X132" s="79">
        <v>0</v>
      </c>
      <c r="Y132" s="89">
        <v>0</v>
      </c>
      <c r="Z132" s="89">
        <v>1.6152750000000002</v>
      </c>
      <c r="AA132" s="72">
        <v>0</v>
      </c>
      <c r="AB132" s="72">
        <v>0</v>
      </c>
      <c r="AC132" s="72">
        <v>0</v>
      </c>
      <c r="AD132" s="72">
        <v>0</v>
      </c>
      <c r="AE132" s="79">
        <v>1</v>
      </c>
      <c r="AF132" s="95">
        <f t="shared" si="165"/>
        <v>0</v>
      </c>
      <c r="AG132" s="95">
        <f t="shared" si="166"/>
        <v>1.6152750000000002</v>
      </c>
      <c r="AH132" s="64">
        <f t="shared" si="167"/>
        <v>0</v>
      </c>
      <c r="AI132" s="64">
        <f t="shared" si="168"/>
        <v>0</v>
      </c>
      <c r="AJ132" s="64">
        <f t="shared" si="169"/>
        <v>0</v>
      </c>
      <c r="AK132" s="64">
        <f t="shared" si="170"/>
        <v>0</v>
      </c>
      <c r="AL132" s="85">
        <f t="shared" si="171"/>
        <v>1</v>
      </c>
    </row>
    <row r="133" spans="1:38" s="8" customFormat="1" ht="47.25" x14ac:dyDescent="0.25">
      <c r="A133" s="66" t="s">
        <v>98</v>
      </c>
      <c r="B133" s="67" t="s">
        <v>172</v>
      </c>
      <c r="C133" s="37" t="s">
        <v>173</v>
      </c>
      <c r="D133" s="89">
        <v>0</v>
      </c>
      <c r="E133" s="89">
        <v>0</v>
      </c>
      <c r="F133" s="72">
        <v>0</v>
      </c>
      <c r="G133" s="72">
        <v>0</v>
      </c>
      <c r="H133" s="72">
        <v>0</v>
      </c>
      <c r="I133" s="72">
        <v>0</v>
      </c>
      <c r="J133" s="79">
        <v>0</v>
      </c>
      <c r="K133" s="89">
        <v>0</v>
      </c>
      <c r="L133" s="89">
        <v>0</v>
      </c>
      <c r="M133" s="72">
        <v>0</v>
      </c>
      <c r="N133" s="72">
        <v>0</v>
      </c>
      <c r="O133" s="72">
        <v>0</v>
      </c>
      <c r="P133" s="72">
        <v>0</v>
      </c>
      <c r="Q133" s="79">
        <v>0</v>
      </c>
      <c r="R133" s="89">
        <v>0</v>
      </c>
      <c r="S133" s="89">
        <v>0</v>
      </c>
      <c r="T133" s="72">
        <v>0</v>
      </c>
      <c r="U133" s="72">
        <v>0</v>
      </c>
      <c r="V133" s="72">
        <v>0</v>
      </c>
      <c r="W133" s="72">
        <v>0</v>
      </c>
      <c r="X133" s="79">
        <v>0</v>
      </c>
      <c r="Y133" s="89">
        <v>0</v>
      </c>
      <c r="Z133" s="89">
        <v>0</v>
      </c>
      <c r="AA133" s="72">
        <v>0</v>
      </c>
      <c r="AB133" s="72">
        <v>0</v>
      </c>
      <c r="AC133" s="72">
        <v>0</v>
      </c>
      <c r="AD133" s="72">
        <v>0</v>
      </c>
      <c r="AE133" s="79">
        <v>0</v>
      </c>
      <c r="AF133" s="95">
        <f t="shared" ref="AF133" si="172">D133+K133+R133+Y133</f>
        <v>0</v>
      </c>
      <c r="AG133" s="95">
        <f t="shared" ref="AG133" si="173">E133+L133+S133+Z133</f>
        <v>0</v>
      </c>
      <c r="AH133" s="64">
        <f t="shared" ref="AH133" si="174">F133+M133+T133+AA133</f>
        <v>0</v>
      </c>
      <c r="AI133" s="64">
        <f t="shared" ref="AI133" si="175">G133+N133+U133+AB133</f>
        <v>0</v>
      </c>
      <c r="AJ133" s="64">
        <f t="shared" ref="AJ133" si="176">H133+O133+V133+AC133</f>
        <v>0</v>
      </c>
      <c r="AK133" s="64">
        <f t="shared" ref="AK133" si="177">I133+P133+W133+AD133</f>
        <v>0</v>
      </c>
      <c r="AL133" s="85">
        <f t="shared" ref="AL133" si="178">J133+Q133+X133+AE133</f>
        <v>0</v>
      </c>
    </row>
    <row r="134" spans="1:38" s="8" customFormat="1" ht="31.5" x14ac:dyDescent="0.25">
      <c r="A134" s="66" t="s">
        <v>98</v>
      </c>
      <c r="B134" s="67" t="s">
        <v>174</v>
      </c>
      <c r="C134" s="37" t="s">
        <v>175</v>
      </c>
      <c r="D134" s="89">
        <v>0</v>
      </c>
      <c r="E134" s="89">
        <v>0</v>
      </c>
      <c r="F134" s="72">
        <v>0</v>
      </c>
      <c r="G134" s="72">
        <v>0</v>
      </c>
      <c r="H134" s="72">
        <v>0</v>
      </c>
      <c r="I134" s="72">
        <v>0</v>
      </c>
      <c r="J134" s="79">
        <v>0</v>
      </c>
      <c r="K134" s="89">
        <v>0</v>
      </c>
      <c r="L134" s="89">
        <v>0</v>
      </c>
      <c r="M134" s="72">
        <v>0</v>
      </c>
      <c r="N134" s="72">
        <v>0</v>
      </c>
      <c r="O134" s="72">
        <v>0</v>
      </c>
      <c r="P134" s="72">
        <v>0</v>
      </c>
      <c r="Q134" s="79">
        <v>0</v>
      </c>
      <c r="R134" s="89">
        <v>0</v>
      </c>
      <c r="S134" s="89">
        <v>0</v>
      </c>
      <c r="T134" s="72">
        <v>0</v>
      </c>
      <c r="U134" s="72">
        <v>0</v>
      </c>
      <c r="V134" s="72">
        <v>0</v>
      </c>
      <c r="W134" s="72">
        <v>0</v>
      </c>
      <c r="X134" s="79">
        <v>0</v>
      </c>
      <c r="Y134" s="89">
        <v>0</v>
      </c>
      <c r="Z134" s="89">
        <v>0</v>
      </c>
      <c r="AA134" s="72">
        <v>0</v>
      </c>
      <c r="AB134" s="72">
        <v>0</v>
      </c>
      <c r="AC134" s="72">
        <v>0</v>
      </c>
      <c r="AD134" s="72">
        <v>0</v>
      </c>
      <c r="AE134" s="79">
        <v>0</v>
      </c>
      <c r="AF134" s="95">
        <f t="shared" ref="AF134:AF147" si="179">D134+K134+R134+Y134</f>
        <v>0</v>
      </c>
      <c r="AG134" s="95">
        <f t="shared" ref="AG134:AG147" si="180">E134+L134+S134+Z134</f>
        <v>0</v>
      </c>
      <c r="AH134" s="64">
        <f t="shared" ref="AH134:AH147" si="181">F134+M134+T134+AA134</f>
        <v>0</v>
      </c>
      <c r="AI134" s="64">
        <f t="shared" ref="AI134:AI147" si="182">G134+N134+U134+AB134</f>
        <v>0</v>
      </c>
      <c r="AJ134" s="64">
        <f t="shared" ref="AJ134:AJ147" si="183">H134+O134+V134+AC134</f>
        <v>0</v>
      </c>
      <c r="AK134" s="64">
        <f t="shared" ref="AK134:AK147" si="184">I134+P134+W134+AD134</f>
        <v>0</v>
      </c>
      <c r="AL134" s="85">
        <f t="shared" ref="AL134:AL147" si="185">J134+Q134+X134+AE134</f>
        <v>0</v>
      </c>
    </row>
    <row r="135" spans="1:38" s="8" customFormat="1" ht="31.5" x14ac:dyDescent="0.25">
      <c r="A135" s="66" t="s">
        <v>98</v>
      </c>
      <c r="B135" s="67" t="s">
        <v>176</v>
      </c>
      <c r="C135" s="37" t="s">
        <v>177</v>
      </c>
      <c r="D135" s="89">
        <v>0</v>
      </c>
      <c r="E135" s="89">
        <v>0</v>
      </c>
      <c r="F135" s="72">
        <v>0</v>
      </c>
      <c r="G135" s="72">
        <v>0</v>
      </c>
      <c r="H135" s="72">
        <v>0</v>
      </c>
      <c r="I135" s="72">
        <v>0</v>
      </c>
      <c r="J135" s="79">
        <v>0</v>
      </c>
      <c r="K135" s="89">
        <v>0</v>
      </c>
      <c r="L135" s="89">
        <v>0</v>
      </c>
      <c r="M135" s="72">
        <v>0</v>
      </c>
      <c r="N135" s="72">
        <v>0</v>
      </c>
      <c r="O135" s="72">
        <v>0</v>
      </c>
      <c r="P135" s="72">
        <v>0</v>
      </c>
      <c r="Q135" s="79">
        <v>0</v>
      </c>
      <c r="R135" s="89">
        <v>0</v>
      </c>
      <c r="S135" s="89">
        <v>0</v>
      </c>
      <c r="T135" s="72">
        <v>0</v>
      </c>
      <c r="U135" s="72">
        <v>0</v>
      </c>
      <c r="V135" s="72">
        <v>0</v>
      </c>
      <c r="W135" s="72">
        <v>0</v>
      </c>
      <c r="X135" s="79">
        <v>0</v>
      </c>
      <c r="Y135" s="89">
        <v>0</v>
      </c>
      <c r="Z135" s="89">
        <v>0</v>
      </c>
      <c r="AA135" s="72">
        <v>0</v>
      </c>
      <c r="AB135" s="72">
        <v>0</v>
      </c>
      <c r="AC135" s="72">
        <v>0</v>
      </c>
      <c r="AD135" s="72">
        <v>0</v>
      </c>
      <c r="AE135" s="79">
        <v>0</v>
      </c>
      <c r="AF135" s="95">
        <f t="shared" si="179"/>
        <v>0</v>
      </c>
      <c r="AG135" s="95">
        <f t="shared" si="180"/>
        <v>0</v>
      </c>
      <c r="AH135" s="64">
        <f t="shared" si="181"/>
        <v>0</v>
      </c>
      <c r="AI135" s="64">
        <f t="shared" si="182"/>
        <v>0</v>
      </c>
      <c r="AJ135" s="64">
        <f t="shared" si="183"/>
        <v>0</v>
      </c>
      <c r="AK135" s="64">
        <f t="shared" si="184"/>
        <v>0</v>
      </c>
      <c r="AL135" s="85">
        <f t="shared" si="185"/>
        <v>0</v>
      </c>
    </row>
    <row r="136" spans="1:38" s="8" customFormat="1" ht="47.25" x14ac:dyDescent="0.25">
      <c r="A136" s="66" t="s">
        <v>98</v>
      </c>
      <c r="B136" s="67" t="s">
        <v>178</v>
      </c>
      <c r="C136" s="37" t="s">
        <v>179</v>
      </c>
      <c r="D136" s="89">
        <v>0</v>
      </c>
      <c r="E136" s="89">
        <v>0</v>
      </c>
      <c r="F136" s="72">
        <v>0</v>
      </c>
      <c r="G136" s="72">
        <v>0</v>
      </c>
      <c r="H136" s="72">
        <v>0</v>
      </c>
      <c r="I136" s="72">
        <v>0</v>
      </c>
      <c r="J136" s="79">
        <v>0</v>
      </c>
      <c r="K136" s="89">
        <v>0</v>
      </c>
      <c r="L136" s="89">
        <v>0</v>
      </c>
      <c r="M136" s="72">
        <v>0</v>
      </c>
      <c r="N136" s="72">
        <v>0</v>
      </c>
      <c r="O136" s="72">
        <v>0</v>
      </c>
      <c r="P136" s="72">
        <v>0</v>
      </c>
      <c r="Q136" s="79">
        <v>0</v>
      </c>
      <c r="R136" s="89">
        <v>0</v>
      </c>
      <c r="S136" s="89">
        <v>0</v>
      </c>
      <c r="T136" s="72">
        <v>0</v>
      </c>
      <c r="U136" s="72">
        <v>0</v>
      </c>
      <c r="V136" s="72">
        <v>0</v>
      </c>
      <c r="W136" s="72">
        <v>0</v>
      </c>
      <c r="X136" s="79">
        <v>0</v>
      </c>
      <c r="Y136" s="89">
        <v>0</v>
      </c>
      <c r="Z136" s="89">
        <v>0</v>
      </c>
      <c r="AA136" s="72">
        <v>0</v>
      </c>
      <c r="AB136" s="72">
        <v>0</v>
      </c>
      <c r="AC136" s="72">
        <v>0</v>
      </c>
      <c r="AD136" s="72">
        <v>0</v>
      </c>
      <c r="AE136" s="79">
        <v>0</v>
      </c>
      <c r="AF136" s="95">
        <f t="shared" si="179"/>
        <v>0</v>
      </c>
      <c r="AG136" s="95">
        <f t="shared" si="180"/>
        <v>0</v>
      </c>
      <c r="AH136" s="64">
        <f t="shared" si="181"/>
        <v>0</v>
      </c>
      <c r="AI136" s="64">
        <f t="shared" si="182"/>
        <v>0</v>
      </c>
      <c r="AJ136" s="64">
        <f t="shared" si="183"/>
        <v>0</v>
      </c>
      <c r="AK136" s="64">
        <f t="shared" si="184"/>
        <v>0</v>
      </c>
      <c r="AL136" s="85">
        <f t="shared" si="185"/>
        <v>0</v>
      </c>
    </row>
    <row r="137" spans="1:38" s="8" customFormat="1" ht="47.25" x14ac:dyDescent="0.25">
      <c r="A137" s="66" t="s">
        <v>98</v>
      </c>
      <c r="B137" s="67" t="s">
        <v>180</v>
      </c>
      <c r="C137" s="37" t="s">
        <v>181</v>
      </c>
      <c r="D137" s="89">
        <v>0</v>
      </c>
      <c r="E137" s="89">
        <v>0</v>
      </c>
      <c r="F137" s="72">
        <v>0</v>
      </c>
      <c r="G137" s="72">
        <v>0</v>
      </c>
      <c r="H137" s="72">
        <v>0</v>
      </c>
      <c r="I137" s="72">
        <v>0</v>
      </c>
      <c r="J137" s="79">
        <v>0</v>
      </c>
      <c r="K137" s="89">
        <v>0</v>
      </c>
      <c r="L137" s="89">
        <v>0</v>
      </c>
      <c r="M137" s="72">
        <v>0</v>
      </c>
      <c r="N137" s="72">
        <v>0</v>
      </c>
      <c r="O137" s="72">
        <v>0</v>
      </c>
      <c r="P137" s="72">
        <v>0</v>
      </c>
      <c r="Q137" s="79">
        <v>0</v>
      </c>
      <c r="R137" s="89">
        <v>0</v>
      </c>
      <c r="S137" s="89">
        <v>0</v>
      </c>
      <c r="T137" s="72">
        <v>0</v>
      </c>
      <c r="U137" s="72">
        <v>0</v>
      </c>
      <c r="V137" s="72">
        <v>0</v>
      </c>
      <c r="W137" s="72">
        <v>0</v>
      </c>
      <c r="X137" s="79">
        <v>0</v>
      </c>
      <c r="Y137" s="89">
        <v>0</v>
      </c>
      <c r="Z137" s="89">
        <v>0</v>
      </c>
      <c r="AA137" s="72">
        <v>0</v>
      </c>
      <c r="AB137" s="72">
        <v>0</v>
      </c>
      <c r="AC137" s="72">
        <v>0</v>
      </c>
      <c r="AD137" s="72">
        <v>0</v>
      </c>
      <c r="AE137" s="79">
        <v>0</v>
      </c>
      <c r="AF137" s="95">
        <f t="shared" si="179"/>
        <v>0</v>
      </c>
      <c r="AG137" s="95">
        <f t="shared" si="180"/>
        <v>0</v>
      </c>
      <c r="AH137" s="64">
        <f t="shared" si="181"/>
        <v>0</v>
      </c>
      <c r="AI137" s="64">
        <f t="shared" si="182"/>
        <v>0</v>
      </c>
      <c r="AJ137" s="64">
        <f t="shared" si="183"/>
        <v>0</v>
      </c>
      <c r="AK137" s="64">
        <f t="shared" si="184"/>
        <v>0</v>
      </c>
      <c r="AL137" s="85">
        <f t="shared" si="185"/>
        <v>0</v>
      </c>
    </row>
    <row r="138" spans="1:38" s="8" customFormat="1" ht="47.25" x14ac:dyDescent="0.25">
      <c r="A138" s="66" t="s">
        <v>98</v>
      </c>
      <c r="B138" s="67" t="s">
        <v>182</v>
      </c>
      <c r="C138" s="37" t="s">
        <v>183</v>
      </c>
      <c r="D138" s="89">
        <v>0</v>
      </c>
      <c r="E138" s="89">
        <v>0</v>
      </c>
      <c r="F138" s="72">
        <v>0</v>
      </c>
      <c r="G138" s="72">
        <v>0</v>
      </c>
      <c r="H138" s="72">
        <v>0</v>
      </c>
      <c r="I138" s="72">
        <v>0</v>
      </c>
      <c r="J138" s="79">
        <v>0</v>
      </c>
      <c r="K138" s="89">
        <v>0</v>
      </c>
      <c r="L138" s="89">
        <v>0</v>
      </c>
      <c r="M138" s="72">
        <v>0</v>
      </c>
      <c r="N138" s="72">
        <v>0</v>
      </c>
      <c r="O138" s="72">
        <v>0</v>
      </c>
      <c r="P138" s="72">
        <v>0</v>
      </c>
      <c r="Q138" s="79">
        <v>0</v>
      </c>
      <c r="R138" s="89">
        <v>0</v>
      </c>
      <c r="S138" s="89">
        <v>0</v>
      </c>
      <c r="T138" s="72">
        <v>0</v>
      </c>
      <c r="U138" s="72">
        <v>0</v>
      </c>
      <c r="V138" s="72">
        <v>0</v>
      </c>
      <c r="W138" s="72">
        <v>0</v>
      </c>
      <c r="X138" s="79">
        <v>0</v>
      </c>
      <c r="Y138" s="89">
        <v>0</v>
      </c>
      <c r="Z138" s="89">
        <v>0</v>
      </c>
      <c r="AA138" s="72">
        <v>0</v>
      </c>
      <c r="AB138" s="72">
        <v>0</v>
      </c>
      <c r="AC138" s="72">
        <v>0</v>
      </c>
      <c r="AD138" s="72">
        <v>0</v>
      </c>
      <c r="AE138" s="79">
        <v>0</v>
      </c>
      <c r="AF138" s="95">
        <f t="shared" si="179"/>
        <v>0</v>
      </c>
      <c r="AG138" s="95">
        <f t="shared" si="180"/>
        <v>0</v>
      </c>
      <c r="AH138" s="64">
        <f t="shared" si="181"/>
        <v>0</v>
      </c>
      <c r="AI138" s="64">
        <f t="shared" si="182"/>
        <v>0</v>
      </c>
      <c r="AJ138" s="64">
        <f t="shared" si="183"/>
        <v>0</v>
      </c>
      <c r="AK138" s="64">
        <f t="shared" si="184"/>
        <v>0</v>
      </c>
      <c r="AL138" s="85">
        <f t="shared" si="185"/>
        <v>0</v>
      </c>
    </row>
    <row r="139" spans="1:38" s="8" customFormat="1" ht="47.25" x14ac:dyDescent="0.25">
      <c r="A139" s="66" t="s">
        <v>98</v>
      </c>
      <c r="B139" s="67" t="s">
        <v>184</v>
      </c>
      <c r="C139" s="37" t="s">
        <v>185</v>
      </c>
      <c r="D139" s="89">
        <v>0</v>
      </c>
      <c r="E139" s="89">
        <v>0</v>
      </c>
      <c r="F139" s="72">
        <v>0</v>
      </c>
      <c r="G139" s="72">
        <v>0</v>
      </c>
      <c r="H139" s="72">
        <v>0</v>
      </c>
      <c r="I139" s="72">
        <v>0</v>
      </c>
      <c r="J139" s="79">
        <v>0</v>
      </c>
      <c r="K139" s="89">
        <v>0</v>
      </c>
      <c r="L139" s="89">
        <v>0</v>
      </c>
      <c r="M139" s="72">
        <v>0</v>
      </c>
      <c r="N139" s="72">
        <v>0</v>
      </c>
      <c r="O139" s="72">
        <v>0</v>
      </c>
      <c r="P139" s="72">
        <v>0</v>
      </c>
      <c r="Q139" s="79">
        <v>0</v>
      </c>
      <c r="R139" s="89">
        <v>0</v>
      </c>
      <c r="S139" s="89">
        <v>0</v>
      </c>
      <c r="T139" s="72">
        <v>0</v>
      </c>
      <c r="U139" s="72">
        <v>0</v>
      </c>
      <c r="V139" s="72">
        <v>0</v>
      </c>
      <c r="W139" s="72">
        <v>0</v>
      </c>
      <c r="X139" s="79">
        <v>0</v>
      </c>
      <c r="Y139" s="89">
        <v>0</v>
      </c>
      <c r="Z139" s="89">
        <v>0</v>
      </c>
      <c r="AA139" s="72">
        <v>0</v>
      </c>
      <c r="AB139" s="72">
        <v>0</v>
      </c>
      <c r="AC139" s="72">
        <v>0</v>
      </c>
      <c r="AD139" s="72">
        <v>0</v>
      </c>
      <c r="AE139" s="79">
        <v>0</v>
      </c>
      <c r="AF139" s="95">
        <f t="shared" si="179"/>
        <v>0</v>
      </c>
      <c r="AG139" s="95">
        <f t="shared" si="180"/>
        <v>0</v>
      </c>
      <c r="AH139" s="64">
        <f t="shared" si="181"/>
        <v>0</v>
      </c>
      <c r="AI139" s="64">
        <f t="shared" si="182"/>
        <v>0</v>
      </c>
      <c r="AJ139" s="64">
        <f t="shared" si="183"/>
        <v>0</v>
      </c>
      <c r="AK139" s="64">
        <f t="shared" si="184"/>
        <v>0</v>
      </c>
      <c r="AL139" s="85">
        <f t="shared" si="185"/>
        <v>0</v>
      </c>
    </row>
    <row r="140" spans="1:38" s="8" customFormat="1" ht="47.25" x14ac:dyDescent="0.25">
      <c r="A140" s="66" t="s">
        <v>98</v>
      </c>
      <c r="B140" s="67" t="s">
        <v>186</v>
      </c>
      <c r="C140" s="37" t="s">
        <v>187</v>
      </c>
      <c r="D140" s="89">
        <v>0</v>
      </c>
      <c r="E140" s="89">
        <v>0</v>
      </c>
      <c r="F140" s="72">
        <v>0</v>
      </c>
      <c r="G140" s="72">
        <v>0</v>
      </c>
      <c r="H140" s="72">
        <v>0</v>
      </c>
      <c r="I140" s="72">
        <v>0</v>
      </c>
      <c r="J140" s="79">
        <v>0</v>
      </c>
      <c r="K140" s="89">
        <v>0</v>
      </c>
      <c r="L140" s="89">
        <v>0</v>
      </c>
      <c r="M140" s="72">
        <v>0</v>
      </c>
      <c r="N140" s="72">
        <v>0</v>
      </c>
      <c r="O140" s="72">
        <v>0</v>
      </c>
      <c r="P140" s="72">
        <v>0</v>
      </c>
      <c r="Q140" s="79">
        <v>0</v>
      </c>
      <c r="R140" s="89">
        <v>0</v>
      </c>
      <c r="S140" s="89">
        <v>0</v>
      </c>
      <c r="T140" s="72">
        <v>0</v>
      </c>
      <c r="U140" s="72">
        <v>0</v>
      </c>
      <c r="V140" s="72">
        <v>0</v>
      </c>
      <c r="W140" s="72">
        <v>0</v>
      </c>
      <c r="X140" s="79">
        <v>0</v>
      </c>
      <c r="Y140" s="89">
        <v>0</v>
      </c>
      <c r="Z140" s="89">
        <v>0</v>
      </c>
      <c r="AA140" s="72">
        <v>0</v>
      </c>
      <c r="AB140" s="72">
        <v>0</v>
      </c>
      <c r="AC140" s="72">
        <v>0</v>
      </c>
      <c r="AD140" s="72">
        <v>0</v>
      </c>
      <c r="AE140" s="79">
        <v>0</v>
      </c>
      <c r="AF140" s="95">
        <f t="shared" si="179"/>
        <v>0</v>
      </c>
      <c r="AG140" s="95">
        <f t="shared" si="180"/>
        <v>0</v>
      </c>
      <c r="AH140" s="64">
        <f t="shared" si="181"/>
        <v>0</v>
      </c>
      <c r="AI140" s="64">
        <f t="shared" si="182"/>
        <v>0</v>
      </c>
      <c r="AJ140" s="64">
        <f t="shared" si="183"/>
        <v>0</v>
      </c>
      <c r="AK140" s="64">
        <f t="shared" si="184"/>
        <v>0</v>
      </c>
      <c r="AL140" s="85">
        <f t="shared" si="185"/>
        <v>0</v>
      </c>
    </row>
    <row r="141" spans="1:38" s="8" customFormat="1" ht="31.5" x14ac:dyDescent="0.25">
      <c r="A141" s="66" t="s">
        <v>98</v>
      </c>
      <c r="B141" s="67" t="s">
        <v>188</v>
      </c>
      <c r="C141" s="37" t="s">
        <v>189</v>
      </c>
      <c r="D141" s="89">
        <v>0</v>
      </c>
      <c r="E141" s="89">
        <v>0</v>
      </c>
      <c r="F141" s="72">
        <v>0</v>
      </c>
      <c r="G141" s="72">
        <v>0</v>
      </c>
      <c r="H141" s="72">
        <v>0</v>
      </c>
      <c r="I141" s="72">
        <v>0</v>
      </c>
      <c r="J141" s="79">
        <v>0</v>
      </c>
      <c r="K141" s="89">
        <v>0</v>
      </c>
      <c r="L141" s="89">
        <v>0</v>
      </c>
      <c r="M141" s="72">
        <v>0</v>
      </c>
      <c r="N141" s="72">
        <v>0</v>
      </c>
      <c r="O141" s="72">
        <v>0</v>
      </c>
      <c r="P141" s="72">
        <v>0</v>
      </c>
      <c r="Q141" s="79">
        <v>0</v>
      </c>
      <c r="R141" s="89">
        <v>0</v>
      </c>
      <c r="S141" s="89">
        <v>0</v>
      </c>
      <c r="T141" s="72">
        <v>0</v>
      </c>
      <c r="U141" s="72">
        <v>0</v>
      </c>
      <c r="V141" s="72">
        <v>0</v>
      </c>
      <c r="W141" s="72">
        <v>0</v>
      </c>
      <c r="X141" s="79">
        <v>0</v>
      </c>
      <c r="Y141" s="89">
        <v>0</v>
      </c>
      <c r="Z141" s="89">
        <v>0</v>
      </c>
      <c r="AA141" s="72">
        <v>0</v>
      </c>
      <c r="AB141" s="72">
        <v>0</v>
      </c>
      <c r="AC141" s="72">
        <v>0</v>
      </c>
      <c r="AD141" s="72">
        <v>0</v>
      </c>
      <c r="AE141" s="79">
        <v>0</v>
      </c>
      <c r="AF141" s="95">
        <f t="shared" si="179"/>
        <v>0</v>
      </c>
      <c r="AG141" s="95">
        <f t="shared" si="180"/>
        <v>0</v>
      </c>
      <c r="AH141" s="64">
        <f t="shared" si="181"/>
        <v>0</v>
      </c>
      <c r="AI141" s="64">
        <f t="shared" si="182"/>
        <v>0</v>
      </c>
      <c r="AJ141" s="64">
        <f t="shared" si="183"/>
        <v>0</v>
      </c>
      <c r="AK141" s="64">
        <f t="shared" si="184"/>
        <v>0</v>
      </c>
      <c r="AL141" s="85">
        <f t="shared" si="185"/>
        <v>0</v>
      </c>
    </row>
    <row r="142" spans="1:38" s="8" customFormat="1" ht="47.25" x14ac:dyDescent="0.25">
      <c r="A142" s="66" t="s">
        <v>98</v>
      </c>
      <c r="B142" s="67" t="s">
        <v>190</v>
      </c>
      <c r="C142" s="37" t="s">
        <v>191</v>
      </c>
      <c r="D142" s="89">
        <v>0</v>
      </c>
      <c r="E142" s="89">
        <v>0</v>
      </c>
      <c r="F142" s="72">
        <v>0</v>
      </c>
      <c r="G142" s="72">
        <v>0</v>
      </c>
      <c r="H142" s="72">
        <v>0</v>
      </c>
      <c r="I142" s="72">
        <v>0</v>
      </c>
      <c r="J142" s="79">
        <v>0</v>
      </c>
      <c r="K142" s="89">
        <v>0</v>
      </c>
      <c r="L142" s="89">
        <v>0</v>
      </c>
      <c r="M142" s="72">
        <v>0</v>
      </c>
      <c r="N142" s="72">
        <v>0</v>
      </c>
      <c r="O142" s="72">
        <v>0</v>
      </c>
      <c r="P142" s="72">
        <v>0</v>
      </c>
      <c r="Q142" s="79">
        <v>0</v>
      </c>
      <c r="R142" s="89">
        <v>0</v>
      </c>
      <c r="S142" s="89">
        <v>0</v>
      </c>
      <c r="T142" s="72">
        <v>0</v>
      </c>
      <c r="U142" s="72">
        <v>0</v>
      </c>
      <c r="V142" s="72">
        <v>0</v>
      </c>
      <c r="W142" s="72">
        <v>0</v>
      </c>
      <c r="X142" s="79">
        <v>0</v>
      </c>
      <c r="Y142" s="89">
        <v>0</v>
      </c>
      <c r="Z142" s="89">
        <v>0</v>
      </c>
      <c r="AA142" s="72">
        <v>0</v>
      </c>
      <c r="AB142" s="72">
        <v>0</v>
      </c>
      <c r="AC142" s="72">
        <v>0</v>
      </c>
      <c r="AD142" s="72">
        <v>0</v>
      </c>
      <c r="AE142" s="79">
        <v>0</v>
      </c>
      <c r="AF142" s="95">
        <f t="shared" si="179"/>
        <v>0</v>
      </c>
      <c r="AG142" s="95">
        <f t="shared" si="180"/>
        <v>0</v>
      </c>
      <c r="AH142" s="64">
        <f t="shared" si="181"/>
        <v>0</v>
      </c>
      <c r="AI142" s="64">
        <f t="shared" si="182"/>
        <v>0</v>
      </c>
      <c r="AJ142" s="64">
        <f t="shared" si="183"/>
        <v>0</v>
      </c>
      <c r="AK142" s="64">
        <f t="shared" si="184"/>
        <v>0</v>
      </c>
      <c r="AL142" s="85">
        <f t="shared" si="185"/>
        <v>0</v>
      </c>
    </row>
    <row r="143" spans="1:38" s="8" customFormat="1" ht="63" x14ac:dyDescent="0.25">
      <c r="A143" s="66" t="s">
        <v>98</v>
      </c>
      <c r="B143" s="67" t="s">
        <v>192</v>
      </c>
      <c r="C143" s="37" t="s">
        <v>193</v>
      </c>
      <c r="D143" s="89">
        <v>0</v>
      </c>
      <c r="E143" s="89">
        <v>0</v>
      </c>
      <c r="F143" s="72">
        <v>0</v>
      </c>
      <c r="G143" s="72">
        <v>0</v>
      </c>
      <c r="H143" s="72">
        <v>0</v>
      </c>
      <c r="I143" s="72">
        <v>0</v>
      </c>
      <c r="J143" s="79">
        <v>0</v>
      </c>
      <c r="K143" s="89">
        <v>0</v>
      </c>
      <c r="L143" s="89">
        <v>0</v>
      </c>
      <c r="M143" s="72">
        <v>0</v>
      </c>
      <c r="N143" s="72">
        <v>0</v>
      </c>
      <c r="O143" s="72">
        <v>0</v>
      </c>
      <c r="P143" s="72">
        <v>0</v>
      </c>
      <c r="Q143" s="79">
        <v>0</v>
      </c>
      <c r="R143" s="89">
        <v>0</v>
      </c>
      <c r="S143" s="89">
        <v>0</v>
      </c>
      <c r="T143" s="72">
        <v>0</v>
      </c>
      <c r="U143" s="72">
        <v>0</v>
      </c>
      <c r="V143" s="72">
        <v>0</v>
      </c>
      <c r="W143" s="72">
        <v>0</v>
      </c>
      <c r="X143" s="79">
        <v>0</v>
      </c>
      <c r="Y143" s="89">
        <v>0</v>
      </c>
      <c r="Z143" s="89">
        <v>0</v>
      </c>
      <c r="AA143" s="72">
        <v>0</v>
      </c>
      <c r="AB143" s="72">
        <v>0</v>
      </c>
      <c r="AC143" s="72">
        <v>0</v>
      </c>
      <c r="AD143" s="72">
        <v>0</v>
      </c>
      <c r="AE143" s="79">
        <v>0</v>
      </c>
      <c r="AF143" s="95">
        <f t="shared" si="179"/>
        <v>0</v>
      </c>
      <c r="AG143" s="95">
        <f t="shared" si="180"/>
        <v>0</v>
      </c>
      <c r="AH143" s="64">
        <f t="shared" si="181"/>
        <v>0</v>
      </c>
      <c r="AI143" s="64">
        <f t="shared" si="182"/>
        <v>0</v>
      </c>
      <c r="AJ143" s="64">
        <f t="shared" si="183"/>
        <v>0</v>
      </c>
      <c r="AK143" s="64">
        <f t="shared" si="184"/>
        <v>0</v>
      </c>
      <c r="AL143" s="85">
        <f t="shared" si="185"/>
        <v>0</v>
      </c>
    </row>
    <row r="144" spans="1:38" s="8" customFormat="1" ht="47.25" x14ac:dyDescent="0.25">
      <c r="A144" s="66" t="s">
        <v>98</v>
      </c>
      <c r="B144" s="67" t="s">
        <v>194</v>
      </c>
      <c r="C144" s="37" t="s">
        <v>195</v>
      </c>
      <c r="D144" s="89">
        <v>0</v>
      </c>
      <c r="E144" s="89">
        <v>0</v>
      </c>
      <c r="F144" s="72">
        <v>0</v>
      </c>
      <c r="G144" s="72">
        <v>0</v>
      </c>
      <c r="H144" s="72">
        <v>0</v>
      </c>
      <c r="I144" s="72">
        <v>0</v>
      </c>
      <c r="J144" s="79">
        <v>0</v>
      </c>
      <c r="K144" s="89">
        <v>0</v>
      </c>
      <c r="L144" s="89">
        <v>0</v>
      </c>
      <c r="M144" s="72">
        <v>0</v>
      </c>
      <c r="N144" s="72">
        <v>0</v>
      </c>
      <c r="O144" s="72">
        <v>0</v>
      </c>
      <c r="P144" s="72">
        <v>0</v>
      </c>
      <c r="Q144" s="79">
        <v>0</v>
      </c>
      <c r="R144" s="89">
        <v>0</v>
      </c>
      <c r="S144" s="89">
        <v>0</v>
      </c>
      <c r="T144" s="72">
        <v>0</v>
      </c>
      <c r="U144" s="72">
        <v>0</v>
      </c>
      <c r="V144" s="72">
        <v>0</v>
      </c>
      <c r="W144" s="72">
        <v>0</v>
      </c>
      <c r="X144" s="79">
        <v>0</v>
      </c>
      <c r="Y144" s="89">
        <v>0</v>
      </c>
      <c r="Z144" s="89">
        <v>0</v>
      </c>
      <c r="AA144" s="72">
        <v>0</v>
      </c>
      <c r="AB144" s="72">
        <v>0</v>
      </c>
      <c r="AC144" s="72">
        <v>0</v>
      </c>
      <c r="AD144" s="72">
        <v>0</v>
      </c>
      <c r="AE144" s="79">
        <v>0</v>
      </c>
      <c r="AF144" s="95">
        <f t="shared" si="179"/>
        <v>0</v>
      </c>
      <c r="AG144" s="95">
        <f t="shared" si="180"/>
        <v>0</v>
      </c>
      <c r="AH144" s="64">
        <f t="shared" si="181"/>
        <v>0</v>
      </c>
      <c r="AI144" s="64">
        <f t="shared" si="182"/>
        <v>0</v>
      </c>
      <c r="AJ144" s="64">
        <f t="shared" si="183"/>
        <v>0</v>
      </c>
      <c r="AK144" s="64">
        <f t="shared" si="184"/>
        <v>0</v>
      </c>
      <c r="AL144" s="85">
        <f t="shared" si="185"/>
        <v>0</v>
      </c>
    </row>
    <row r="145" spans="1:38" s="8" customFormat="1" ht="47.25" x14ac:dyDescent="0.25">
      <c r="A145" s="66" t="s">
        <v>98</v>
      </c>
      <c r="B145" s="67" t="s">
        <v>196</v>
      </c>
      <c r="C145" s="37" t="s">
        <v>197</v>
      </c>
      <c r="D145" s="89">
        <v>0</v>
      </c>
      <c r="E145" s="89">
        <v>0</v>
      </c>
      <c r="F145" s="72">
        <v>0</v>
      </c>
      <c r="G145" s="72">
        <v>0</v>
      </c>
      <c r="H145" s="72">
        <v>0</v>
      </c>
      <c r="I145" s="72">
        <v>0</v>
      </c>
      <c r="J145" s="79">
        <v>0</v>
      </c>
      <c r="K145" s="89">
        <v>0</v>
      </c>
      <c r="L145" s="89">
        <v>0</v>
      </c>
      <c r="M145" s="72">
        <v>0</v>
      </c>
      <c r="N145" s="72">
        <v>0</v>
      </c>
      <c r="O145" s="72">
        <v>0</v>
      </c>
      <c r="P145" s="72">
        <v>0</v>
      </c>
      <c r="Q145" s="79">
        <v>0</v>
      </c>
      <c r="R145" s="89">
        <v>0</v>
      </c>
      <c r="S145" s="89">
        <v>0</v>
      </c>
      <c r="T145" s="72">
        <v>0</v>
      </c>
      <c r="U145" s="72">
        <v>0</v>
      </c>
      <c r="V145" s="72">
        <v>0</v>
      </c>
      <c r="W145" s="72">
        <v>0</v>
      </c>
      <c r="X145" s="79">
        <v>0</v>
      </c>
      <c r="Y145" s="89">
        <v>0</v>
      </c>
      <c r="Z145" s="89">
        <v>0</v>
      </c>
      <c r="AA145" s="72">
        <v>0</v>
      </c>
      <c r="AB145" s="72">
        <v>0</v>
      </c>
      <c r="AC145" s="72">
        <v>0</v>
      </c>
      <c r="AD145" s="72">
        <v>0</v>
      </c>
      <c r="AE145" s="79">
        <v>0</v>
      </c>
      <c r="AF145" s="95">
        <f t="shared" si="179"/>
        <v>0</v>
      </c>
      <c r="AG145" s="95">
        <f t="shared" si="180"/>
        <v>0</v>
      </c>
      <c r="AH145" s="64">
        <f t="shared" si="181"/>
        <v>0</v>
      </c>
      <c r="AI145" s="64">
        <f t="shared" si="182"/>
        <v>0</v>
      </c>
      <c r="AJ145" s="64">
        <f t="shared" si="183"/>
        <v>0</v>
      </c>
      <c r="AK145" s="64">
        <f t="shared" si="184"/>
        <v>0</v>
      </c>
      <c r="AL145" s="85">
        <f t="shared" si="185"/>
        <v>0</v>
      </c>
    </row>
    <row r="146" spans="1:38" s="8" customFormat="1" ht="31.5" x14ac:dyDescent="0.25">
      <c r="A146" s="66" t="s">
        <v>98</v>
      </c>
      <c r="B146" s="67" t="s">
        <v>198</v>
      </c>
      <c r="C146" s="37" t="s">
        <v>199</v>
      </c>
      <c r="D146" s="89">
        <v>0</v>
      </c>
      <c r="E146" s="89">
        <v>0</v>
      </c>
      <c r="F146" s="72">
        <v>0</v>
      </c>
      <c r="G146" s="72">
        <v>0</v>
      </c>
      <c r="H146" s="72">
        <v>0</v>
      </c>
      <c r="I146" s="72">
        <v>0</v>
      </c>
      <c r="J146" s="79">
        <v>0</v>
      </c>
      <c r="K146" s="89">
        <v>0</v>
      </c>
      <c r="L146" s="89">
        <v>0</v>
      </c>
      <c r="M146" s="72">
        <v>0</v>
      </c>
      <c r="N146" s="72">
        <v>0</v>
      </c>
      <c r="O146" s="72">
        <v>0</v>
      </c>
      <c r="P146" s="72">
        <v>0</v>
      </c>
      <c r="Q146" s="79">
        <v>0</v>
      </c>
      <c r="R146" s="89">
        <v>0</v>
      </c>
      <c r="S146" s="89">
        <v>0</v>
      </c>
      <c r="T146" s="72">
        <v>0</v>
      </c>
      <c r="U146" s="72">
        <v>0</v>
      </c>
      <c r="V146" s="72">
        <v>0</v>
      </c>
      <c r="W146" s="72">
        <v>0</v>
      </c>
      <c r="X146" s="79">
        <v>0</v>
      </c>
      <c r="Y146" s="89">
        <v>0</v>
      </c>
      <c r="Z146" s="89">
        <v>0</v>
      </c>
      <c r="AA146" s="72">
        <v>0</v>
      </c>
      <c r="AB146" s="72">
        <v>0</v>
      </c>
      <c r="AC146" s="72">
        <v>0</v>
      </c>
      <c r="AD146" s="72">
        <v>0</v>
      </c>
      <c r="AE146" s="79">
        <v>0</v>
      </c>
      <c r="AF146" s="95">
        <f t="shared" si="179"/>
        <v>0</v>
      </c>
      <c r="AG146" s="95">
        <f t="shared" si="180"/>
        <v>0</v>
      </c>
      <c r="AH146" s="64">
        <f t="shared" si="181"/>
        <v>0</v>
      </c>
      <c r="AI146" s="64">
        <f t="shared" si="182"/>
        <v>0</v>
      </c>
      <c r="AJ146" s="64">
        <f t="shared" si="183"/>
        <v>0</v>
      </c>
      <c r="AK146" s="64">
        <f t="shared" si="184"/>
        <v>0</v>
      </c>
      <c r="AL146" s="85">
        <f t="shared" si="185"/>
        <v>0</v>
      </c>
    </row>
    <row r="147" spans="1:38" s="8" customFormat="1" ht="47.25" x14ac:dyDescent="0.25">
      <c r="A147" s="66" t="s">
        <v>98</v>
      </c>
      <c r="B147" s="67" t="s">
        <v>200</v>
      </c>
      <c r="C147" s="37" t="s">
        <v>201</v>
      </c>
      <c r="D147" s="89">
        <v>0</v>
      </c>
      <c r="E147" s="89">
        <v>0</v>
      </c>
      <c r="F147" s="72">
        <v>0</v>
      </c>
      <c r="G147" s="72">
        <v>0</v>
      </c>
      <c r="H147" s="72">
        <v>0</v>
      </c>
      <c r="I147" s="72">
        <v>0</v>
      </c>
      <c r="J147" s="79">
        <v>0</v>
      </c>
      <c r="K147" s="89">
        <v>0</v>
      </c>
      <c r="L147" s="89">
        <v>0</v>
      </c>
      <c r="M147" s="72">
        <v>0</v>
      </c>
      <c r="N147" s="72">
        <v>0</v>
      </c>
      <c r="O147" s="72">
        <v>0</v>
      </c>
      <c r="P147" s="72">
        <v>0</v>
      </c>
      <c r="Q147" s="79">
        <v>0</v>
      </c>
      <c r="R147" s="89">
        <v>0</v>
      </c>
      <c r="S147" s="89">
        <v>0</v>
      </c>
      <c r="T147" s="72">
        <v>0</v>
      </c>
      <c r="U147" s="72">
        <v>0</v>
      </c>
      <c r="V147" s="72">
        <v>0</v>
      </c>
      <c r="W147" s="72">
        <v>0</v>
      </c>
      <c r="X147" s="79">
        <v>0</v>
      </c>
      <c r="Y147" s="89">
        <v>0</v>
      </c>
      <c r="Z147" s="89">
        <v>0</v>
      </c>
      <c r="AA147" s="72">
        <v>0</v>
      </c>
      <c r="AB147" s="72">
        <v>0</v>
      </c>
      <c r="AC147" s="72">
        <v>0</v>
      </c>
      <c r="AD147" s="72">
        <v>0</v>
      </c>
      <c r="AE147" s="79">
        <v>0</v>
      </c>
      <c r="AF147" s="95">
        <f t="shared" si="179"/>
        <v>0</v>
      </c>
      <c r="AG147" s="95">
        <f t="shared" si="180"/>
        <v>0</v>
      </c>
      <c r="AH147" s="64">
        <f t="shared" si="181"/>
        <v>0</v>
      </c>
      <c r="AI147" s="64">
        <f t="shared" si="182"/>
        <v>0</v>
      </c>
      <c r="AJ147" s="64">
        <f t="shared" si="183"/>
        <v>0</v>
      </c>
      <c r="AK147" s="64">
        <f t="shared" si="184"/>
        <v>0</v>
      </c>
      <c r="AL147" s="85">
        <f t="shared" si="185"/>
        <v>0</v>
      </c>
    </row>
  </sheetData>
  <mergeCells count="20">
    <mergeCell ref="A13:AL13"/>
    <mergeCell ref="A5:AL5"/>
    <mergeCell ref="A6:AL6"/>
    <mergeCell ref="A8:AL8"/>
    <mergeCell ref="A10:AL10"/>
    <mergeCell ref="A12:AL12"/>
    <mergeCell ref="L16:Q16"/>
    <mergeCell ref="S16:X16"/>
    <mergeCell ref="Z16:AE16"/>
    <mergeCell ref="AG16:AL16"/>
    <mergeCell ref="A14:A17"/>
    <mergeCell ref="B14:B17"/>
    <mergeCell ref="C14:C17"/>
    <mergeCell ref="D14:AL14"/>
    <mergeCell ref="D15:J15"/>
    <mergeCell ref="K15:Q15"/>
    <mergeCell ref="R15:X15"/>
    <mergeCell ref="Y15:AE15"/>
    <mergeCell ref="AF15:AL15"/>
    <mergeCell ref="E16:J16"/>
  </mergeCells>
  <conditionalFormatting sqref="D133:R133 Y133:AL133 T133:W133 D30:AL31 D33:AL33 S76 S113 D86:AL87 D118:AL118 D45:AL68">
    <cfRule type="containsText" dxfId="313" priority="526" operator="containsText" text="Наименование инвестиционного проекта">
      <formula>NOT(ISERROR(SEARCH("Наименование инвестиционного проекта",D30)))</formula>
    </cfRule>
  </conditionalFormatting>
  <conditionalFormatting sqref="D133:R133 Y133:AL133 T133:W133 D30:AL31 D33:AL33 S76 S113 D86:AL87 D118:AL118 D45:AL68">
    <cfRule type="cellIs" dxfId="312" priority="525" operator="equal">
      <formula>0</formula>
    </cfRule>
  </conditionalFormatting>
  <conditionalFormatting sqref="D113:J115">
    <cfRule type="containsText" dxfId="311" priority="514" operator="containsText" text="Наименование инвестиционного проекта">
      <formula>NOT(ISERROR(SEARCH("Наименование инвестиционного проекта",D113)))</formula>
    </cfRule>
  </conditionalFormatting>
  <conditionalFormatting sqref="D113:J115">
    <cfRule type="cellIs" dxfId="310" priority="513" operator="equal">
      <formula>0</formula>
    </cfRule>
  </conditionalFormatting>
  <conditionalFormatting sqref="K113:Q115">
    <cfRule type="containsText" dxfId="309" priority="512" operator="containsText" text="Наименование инвестиционного проекта">
      <formula>NOT(ISERROR(SEARCH("Наименование инвестиционного проекта",K113)))</formula>
    </cfRule>
  </conditionalFormatting>
  <conditionalFormatting sqref="K113:Q115">
    <cfRule type="cellIs" dxfId="308" priority="511" operator="equal">
      <formula>0</formula>
    </cfRule>
  </conditionalFormatting>
  <conditionalFormatting sqref="R113:R115">
    <cfRule type="containsText" dxfId="307" priority="510" operator="containsText" text="Наименование инвестиционного проекта">
      <formula>NOT(ISERROR(SEARCH("Наименование инвестиционного проекта",R113)))</formula>
    </cfRule>
  </conditionalFormatting>
  <conditionalFormatting sqref="R113:R115">
    <cfRule type="cellIs" dxfId="306" priority="509" operator="equal">
      <formula>0</formula>
    </cfRule>
  </conditionalFormatting>
  <conditionalFormatting sqref="S115">
    <cfRule type="containsText" dxfId="305" priority="508" operator="containsText" text="Наименование инвестиционного проекта">
      <formula>NOT(ISERROR(SEARCH("Наименование инвестиционного проекта",S115)))</formula>
    </cfRule>
  </conditionalFormatting>
  <conditionalFormatting sqref="S115">
    <cfRule type="cellIs" dxfId="304" priority="507" operator="equal">
      <formula>0</formula>
    </cfRule>
  </conditionalFormatting>
  <conditionalFormatting sqref="S114:X114 T113:X113">
    <cfRule type="containsText" dxfId="303" priority="506" operator="containsText" text="Наименование инвестиционного проекта">
      <formula>NOT(ISERROR(SEARCH("Наименование инвестиционного проекта",S113)))</formula>
    </cfRule>
  </conditionalFormatting>
  <conditionalFormatting sqref="S114:X114 T113:X113">
    <cfRule type="cellIs" dxfId="302" priority="505" operator="equal">
      <formula>0</formula>
    </cfRule>
  </conditionalFormatting>
  <conditionalFormatting sqref="T115:X115">
    <cfRule type="containsText" dxfId="301" priority="504" operator="containsText" text="Наименование инвестиционного проекта">
      <formula>NOT(ISERROR(SEARCH("Наименование инвестиционного проекта",T115)))</formula>
    </cfRule>
  </conditionalFormatting>
  <conditionalFormatting sqref="T115:X115">
    <cfRule type="cellIs" dxfId="300" priority="503" operator="equal">
      <formula>0</formula>
    </cfRule>
  </conditionalFormatting>
  <conditionalFormatting sqref="Y113:AF115">
    <cfRule type="containsText" dxfId="299" priority="502" operator="containsText" text="Наименование инвестиционного проекта">
      <formula>NOT(ISERROR(SEARCH("Наименование инвестиционного проекта",Y113)))</formula>
    </cfRule>
  </conditionalFormatting>
  <conditionalFormatting sqref="Y113:AF115">
    <cfRule type="cellIs" dxfId="298" priority="501" operator="equal">
      <formula>0</formula>
    </cfRule>
  </conditionalFormatting>
  <conditionalFormatting sqref="AG113:AL115">
    <cfRule type="containsText" dxfId="297" priority="500" operator="containsText" text="Наименование инвестиционного проекта">
      <formula>NOT(ISERROR(SEARCH("Наименование инвестиционного проекта",AG113)))</formula>
    </cfRule>
  </conditionalFormatting>
  <conditionalFormatting sqref="AG113:AL115">
    <cfRule type="cellIs" dxfId="296" priority="499" operator="equal">
      <formula>0</formula>
    </cfRule>
  </conditionalFormatting>
  <conditionalFormatting sqref="D79:D80">
    <cfRule type="containsText" dxfId="295" priority="496" operator="containsText" text="Наименование инвестиционного проекта">
      <formula>NOT(ISERROR(SEARCH("Наименование инвестиционного проекта",D79)))</formula>
    </cfRule>
  </conditionalFormatting>
  <conditionalFormatting sqref="D79:D80">
    <cfRule type="cellIs" dxfId="294" priority="495" operator="equal">
      <formula>0</formula>
    </cfRule>
  </conditionalFormatting>
  <conditionalFormatting sqref="E79:K80">
    <cfRule type="containsText" dxfId="293" priority="494" operator="containsText" text="Наименование инвестиционного проекта">
      <formula>NOT(ISERROR(SEARCH("Наименование инвестиционного проекта",E79)))</formula>
    </cfRule>
  </conditionalFormatting>
  <conditionalFormatting sqref="E79:K80">
    <cfRule type="cellIs" dxfId="292" priority="493" operator="equal">
      <formula>0</formula>
    </cfRule>
  </conditionalFormatting>
  <conditionalFormatting sqref="L79:Q80">
    <cfRule type="containsText" dxfId="291" priority="492" operator="containsText" text="Наименование инвестиционного проекта">
      <formula>NOT(ISERROR(SEARCH("Наименование инвестиционного проекта",L79)))</formula>
    </cfRule>
  </conditionalFormatting>
  <conditionalFormatting sqref="L79:Q80">
    <cfRule type="cellIs" dxfId="290" priority="491" operator="equal">
      <formula>0</formula>
    </cfRule>
  </conditionalFormatting>
  <conditionalFormatting sqref="R80:W80 R79">
    <cfRule type="containsText" dxfId="289" priority="490" operator="containsText" text="Наименование инвестиционного проекта">
      <formula>NOT(ISERROR(SEARCH("Наименование инвестиционного проекта",R79)))</formula>
    </cfRule>
  </conditionalFormatting>
  <conditionalFormatting sqref="R80:W80 R79">
    <cfRule type="cellIs" dxfId="288" priority="489" operator="equal">
      <formula>0</formula>
    </cfRule>
  </conditionalFormatting>
  <conditionalFormatting sqref="X80:AD80 Y79 AA79:AD79">
    <cfRule type="containsText" dxfId="287" priority="488" operator="containsText" text="Наименование инвестиционного проекта">
      <formula>NOT(ISERROR(SEARCH("Наименование инвестиционного проекта",X79)))</formula>
    </cfRule>
  </conditionalFormatting>
  <conditionalFormatting sqref="X80:AD80 Y79 AA79:AD79">
    <cfRule type="cellIs" dxfId="286" priority="487" operator="equal">
      <formula>0</formula>
    </cfRule>
  </conditionalFormatting>
  <conditionalFormatting sqref="AE80:AK80 AF79:AK79">
    <cfRule type="containsText" dxfId="285" priority="486" operator="containsText" text="Наименование инвестиционного проекта">
      <formula>NOT(ISERROR(SEARCH("Наименование инвестиционного проекта",AE79)))</formula>
    </cfRule>
  </conditionalFormatting>
  <conditionalFormatting sqref="AE80:AK80 AF79:AK79">
    <cfRule type="cellIs" dxfId="284" priority="485" operator="equal">
      <formula>0</formula>
    </cfRule>
  </conditionalFormatting>
  <conditionalFormatting sqref="AL79:AL80">
    <cfRule type="containsText" dxfId="283" priority="484" operator="containsText" text="Наименование инвестиционного проекта">
      <formula>NOT(ISERROR(SEARCH("Наименование инвестиционного проекта",AL79)))</formula>
    </cfRule>
  </conditionalFormatting>
  <conditionalFormatting sqref="AL79:AL80">
    <cfRule type="cellIs" dxfId="282" priority="483" operator="equal">
      <formula>0</formula>
    </cfRule>
  </conditionalFormatting>
  <conditionalFormatting sqref="D81:AL81">
    <cfRule type="containsText" dxfId="281" priority="482" operator="containsText" text="Наименование инвестиционного проекта">
      <formula>NOT(ISERROR(SEARCH("Наименование инвестиционного проекта",D81)))</formula>
    </cfRule>
  </conditionalFormatting>
  <conditionalFormatting sqref="D81:AL81">
    <cfRule type="cellIs" dxfId="280" priority="481" operator="equal">
      <formula>0</formula>
    </cfRule>
  </conditionalFormatting>
  <conditionalFormatting sqref="D77">
    <cfRule type="containsText" dxfId="279" priority="478" operator="containsText" text="Наименование инвестиционного проекта">
      <formula>NOT(ISERROR(SEARCH("Наименование инвестиционного проекта",D77)))</formula>
    </cfRule>
  </conditionalFormatting>
  <conditionalFormatting sqref="D77">
    <cfRule type="cellIs" dxfId="278" priority="477" operator="equal">
      <formula>0</formula>
    </cfRule>
  </conditionalFormatting>
  <conditionalFormatting sqref="E77:AL77">
    <cfRule type="containsText" dxfId="277" priority="476" operator="containsText" text="Наименование инвестиционного проекта">
      <formula>NOT(ISERROR(SEARCH("Наименование инвестиционного проекта",E77)))</formula>
    </cfRule>
  </conditionalFormatting>
  <conditionalFormatting sqref="E77:AL77">
    <cfRule type="cellIs" dxfId="276" priority="475" operator="equal">
      <formula>0</formula>
    </cfRule>
  </conditionalFormatting>
  <conditionalFormatting sqref="D83">
    <cfRule type="containsText" dxfId="275" priority="460" operator="containsText" text="Наименование инвестиционного проекта">
      <formula>NOT(ISERROR(SEARCH("Наименование инвестиционного проекта",D83)))</formula>
    </cfRule>
  </conditionalFormatting>
  <conditionalFormatting sqref="D83">
    <cfRule type="cellIs" dxfId="274" priority="459" operator="equal">
      <formula>0</formula>
    </cfRule>
  </conditionalFormatting>
  <conditionalFormatting sqref="E83:AL83">
    <cfRule type="containsText" dxfId="273" priority="458" operator="containsText" text="Наименование инвестиционного проекта">
      <formula>NOT(ISERROR(SEARCH("Наименование инвестиционного проекта",E83)))</formula>
    </cfRule>
  </conditionalFormatting>
  <conditionalFormatting sqref="E83:AL83">
    <cfRule type="cellIs" dxfId="272" priority="457" operator="equal">
      <formula>0</formula>
    </cfRule>
  </conditionalFormatting>
  <conditionalFormatting sqref="D82">
    <cfRule type="containsText" dxfId="271" priority="456" operator="containsText" text="Наименование инвестиционного проекта">
      <formula>NOT(ISERROR(SEARCH("Наименование инвестиционного проекта",D82)))</formula>
    </cfRule>
  </conditionalFormatting>
  <conditionalFormatting sqref="D82">
    <cfRule type="cellIs" dxfId="270" priority="455" operator="equal">
      <formula>0</formula>
    </cfRule>
  </conditionalFormatting>
  <conditionalFormatting sqref="E82:AL82">
    <cfRule type="containsText" dxfId="269" priority="454" operator="containsText" text="Наименование инвестиционного проекта">
      <formula>NOT(ISERROR(SEARCH("Наименование инвестиционного проекта",E82)))</formula>
    </cfRule>
  </conditionalFormatting>
  <conditionalFormatting sqref="E82:AL82">
    <cfRule type="cellIs" dxfId="268" priority="453" operator="equal">
      <formula>0</formula>
    </cfRule>
  </conditionalFormatting>
  <conditionalFormatting sqref="D97">
    <cfRule type="containsText" dxfId="267" priority="446" operator="containsText" text="Наименование инвестиционного проекта">
      <formula>NOT(ISERROR(SEARCH("Наименование инвестиционного проекта",D97)))</formula>
    </cfRule>
  </conditionalFormatting>
  <conditionalFormatting sqref="D97">
    <cfRule type="cellIs" dxfId="266" priority="445" operator="equal">
      <formula>0</formula>
    </cfRule>
  </conditionalFormatting>
  <conditionalFormatting sqref="D100:AL101">
    <cfRule type="containsText" dxfId="265" priority="434" operator="containsText" text="Наименование инвестиционного проекта">
      <formula>NOT(ISERROR(SEARCH("Наименование инвестиционного проекта",D100)))</formula>
    </cfRule>
  </conditionalFormatting>
  <conditionalFormatting sqref="D100:AL101">
    <cfRule type="cellIs" dxfId="264" priority="433" operator="equal">
      <formula>0</formula>
    </cfRule>
  </conditionalFormatting>
  <conditionalFormatting sqref="D103:AL105">
    <cfRule type="containsText" dxfId="263" priority="432" operator="containsText" text="Наименование инвестиционного проекта">
      <formula>NOT(ISERROR(SEARCH("Наименование инвестиционного проекта",D103)))</formula>
    </cfRule>
  </conditionalFormatting>
  <conditionalFormatting sqref="D103:AL105">
    <cfRule type="cellIs" dxfId="262" priority="431" operator="equal">
      <formula>0</formula>
    </cfRule>
  </conditionalFormatting>
  <conditionalFormatting sqref="E97:AL97">
    <cfRule type="containsText" dxfId="261" priority="440" operator="containsText" text="Наименование инвестиционного проекта">
      <formula>NOT(ISERROR(SEARCH("Наименование инвестиционного проекта",E97)))</formula>
    </cfRule>
  </conditionalFormatting>
  <conditionalFormatting sqref="E97:AL97">
    <cfRule type="cellIs" dxfId="260" priority="439" operator="equal">
      <formula>0</formula>
    </cfRule>
  </conditionalFormatting>
  <conditionalFormatting sqref="D95">
    <cfRule type="containsText" dxfId="259" priority="438" operator="containsText" text="Наименование инвестиционного проекта">
      <formula>NOT(ISERROR(SEARCH("Наименование инвестиционного проекта",D95)))</formula>
    </cfRule>
  </conditionalFormatting>
  <conditionalFormatting sqref="D95">
    <cfRule type="cellIs" dxfId="258" priority="437" operator="equal">
      <formula>0</formula>
    </cfRule>
  </conditionalFormatting>
  <conditionalFormatting sqref="E95:AL95">
    <cfRule type="containsText" dxfId="257" priority="436" operator="containsText" text="Наименование инвестиционного проекта">
      <formula>NOT(ISERROR(SEARCH("Наименование инвестиционного проекта",E95)))</formula>
    </cfRule>
  </conditionalFormatting>
  <conditionalFormatting sqref="E95:AL95">
    <cfRule type="cellIs" dxfId="256" priority="435" operator="equal">
      <formula>0</formula>
    </cfRule>
  </conditionalFormatting>
  <conditionalFormatting sqref="Y98:AE98">
    <cfRule type="containsText" dxfId="255" priority="420" operator="containsText" text="Наименование инвестиционного проекта">
      <formula>NOT(ISERROR(SEARCH("Наименование инвестиционного проекта",Y98)))</formula>
    </cfRule>
  </conditionalFormatting>
  <conditionalFormatting sqref="Y98:AE98">
    <cfRule type="cellIs" dxfId="254" priority="419" operator="equal">
      <formula>0</formula>
    </cfRule>
  </conditionalFormatting>
  <conditionalFormatting sqref="AF98:AL98">
    <cfRule type="containsText" dxfId="253" priority="418" operator="containsText" text="Наименование инвестиционного проекта">
      <formula>NOT(ISERROR(SEARCH("Наименование инвестиционного проекта",AF98)))</formula>
    </cfRule>
  </conditionalFormatting>
  <conditionalFormatting sqref="AF98:AL98">
    <cfRule type="cellIs" dxfId="252" priority="417" operator="equal">
      <formula>0</formula>
    </cfRule>
  </conditionalFormatting>
  <conditionalFormatting sqref="D98:J98">
    <cfRule type="containsText" dxfId="251" priority="426" operator="containsText" text="Наименование инвестиционного проекта">
      <formula>NOT(ISERROR(SEARCH("Наименование инвестиционного проекта",D98)))</formula>
    </cfRule>
  </conditionalFormatting>
  <conditionalFormatting sqref="D98:J98">
    <cfRule type="cellIs" dxfId="250" priority="425" operator="equal">
      <formula>0</formula>
    </cfRule>
  </conditionalFormatting>
  <conditionalFormatting sqref="K98:Q98">
    <cfRule type="containsText" dxfId="249" priority="424" operator="containsText" text="Наименование инвестиционного проекта">
      <formula>NOT(ISERROR(SEARCH("Наименование инвестиционного проекта",K98)))</formula>
    </cfRule>
  </conditionalFormatting>
  <conditionalFormatting sqref="K98:Q98">
    <cfRule type="cellIs" dxfId="248" priority="423" operator="equal">
      <formula>0</formula>
    </cfRule>
  </conditionalFormatting>
  <conditionalFormatting sqref="R98:X98">
    <cfRule type="containsText" dxfId="247" priority="422" operator="containsText" text="Наименование инвестиционного проекта">
      <formula>NOT(ISERROR(SEARCH("Наименование инвестиционного проекта",R98)))</formula>
    </cfRule>
  </conditionalFormatting>
  <conditionalFormatting sqref="R98:X98">
    <cfRule type="cellIs" dxfId="246" priority="421" operator="equal">
      <formula>0</formula>
    </cfRule>
  </conditionalFormatting>
  <conditionalFormatting sqref="D110:D111">
    <cfRule type="containsText" dxfId="245" priority="388" operator="containsText" text="Наименование инвестиционного проекта">
      <formula>NOT(ISERROR(SEARCH("Наименование инвестиционного проекта",D110)))</formula>
    </cfRule>
  </conditionalFormatting>
  <conditionalFormatting sqref="D110:D111">
    <cfRule type="cellIs" dxfId="244" priority="387" operator="equal">
      <formula>0</formula>
    </cfRule>
  </conditionalFormatting>
  <conditionalFormatting sqref="E110:AL111">
    <cfRule type="containsText" dxfId="243" priority="386" operator="containsText" text="Наименование инвестиционного проекта">
      <formula>NOT(ISERROR(SEARCH("Наименование инвестиционного проекта",E110)))</formula>
    </cfRule>
  </conditionalFormatting>
  <conditionalFormatting sqref="E110:AL111">
    <cfRule type="cellIs" dxfId="242" priority="385" operator="equal">
      <formula>0</formula>
    </cfRule>
  </conditionalFormatting>
  <conditionalFormatting sqref="D109">
    <cfRule type="containsText" dxfId="241" priority="384" operator="containsText" text="Наименование инвестиционного проекта">
      <formula>NOT(ISERROR(SEARCH("Наименование инвестиционного проекта",D109)))</formula>
    </cfRule>
  </conditionalFormatting>
  <conditionalFormatting sqref="D109">
    <cfRule type="cellIs" dxfId="240" priority="383" operator="equal">
      <formula>0</formula>
    </cfRule>
  </conditionalFormatting>
  <conditionalFormatting sqref="D107:D108">
    <cfRule type="containsText" dxfId="239" priority="396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:D108">
    <cfRule type="cellIs" dxfId="238" priority="395" operator="equal">
      <formula>0</formula>
    </cfRule>
  </conditionalFormatting>
  <conditionalFormatting sqref="E107:AL108">
    <cfRule type="containsText" dxfId="237" priority="394" operator="containsText" text="Наименование инвестиционного проекта">
      <formula>NOT(ISERROR(SEARCH("Наименование инвестиционного проекта",E107)))</formula>
    </cfRule>
  </conditionalFormatting>
  <conditionalFormatting sqref="E107:AL108">
    <cfRule type="cellIs" dxfId="236" priority="393" operator="equal">
      <formula>0</formula>
    </cfRule>
  </conditionalFormatting>
  <conditionalFormatting sqref="E109:AL109">
    <cfRule type="containsText" dxfId="235" priority="382" operator="containsText" text="Наименование инвестиционного проекта">
      <formula>NOT(ISERROR(SEARCH("Наименование инвестиционного проекта",E109)))</formula>
    </cfRule>
  </conditionalFormatting>
  <conditionalFormatting sqref="E109:AL109">
    <cfRule type="cellIs" dxfId="234" priority="381" operator="equal">
      <formula>0</formula>
    </cfRule>
  </conditionalFormatting>
  <conditionalFormatting sqref="D112">
    <cfRule type="containsText" dxfId="233" priority="380" operator="containsText" text="Наименование инвестиционного проекта">
      <formula>NOT(ISERROR(SEARCH("Наименование инвестиционного проекта",D112)))</formula>
    </cfRule>
  </conditionalFormatting>
  <conditionalFormatting sqref="D112">
    <cfRule type="cellIs" dxfId="232" priority="379" operator="equal">
      <formula>0</formula>
    </cfRule>
  </conditionalFormatting>
  <conditionalFormatting sqref="D106">
    <cfRule type="containsText" dxfId="231" priority="392" operator="containsText" text="Наименование инвестиционного проекта">
      <formula>NOT(ISERROR(SEARCH("Наименование инвестиционного проекта",D106)))</formula>
    </cfRule>
  </conditionalFormatting>
  <conditionalFormatting sqref="D106">
    <cfRule type="cellIs" dxfId="230" priority="391" operator="equal">
      <formula>0</formula>
    </cfRule>
  </conditionalFormatting>
  <conditionalFormatting sqref="E106:AL106">
    <cfRule type="containsText" dxfId="229" priority="390" operator="containsText" text="Наименование инвестиционного проекта">
      <formula>NOT(ISERROR(SEARCH("Наименование инвестиционного проекта",E106)))</formula>
    </cfRule>
  </conditionalFormatting>
  <conditionalFormatting sqref="E106:AL106">
    <cfRule type="cellIs" dxfId="228" priority="389" operator="equal">
      <formula>0</formula>
    </cfRule>
  </conditionalFormatting>
  <conditionalFormatting sqref="E119:AL119">
    <cfRule type="containsText" dxfId="227" priority="374" operator="containsText" text="Наименование инвестиционного проекта">
      <formula>NOT(ISERROR(SEARCH("Наименование инвестиционного проекта",E119)))</formula>
    </cfRule>
  </conditionalFormatting>
  <conditionalFormatting sqref="E119:AL119">
    <cfRule type="cellIs" dxfId="226" priority="373" operator="equal">
      <formula>0</formula>
    </cfRule>
  </conditionalFormatting>
  <conditionalFormatting sqref="E120:AL120">
    <cfRule type="containsText" dxfId="225" priority="372" operator="containsText" text="Наименование инвестиционного проекта">
      <formula>NOT(ISERROR(SEARCH("Наименование инвестиционного проекта",E120)))</formula>
    </cfRule>
  </conditionalFormatting>
  <conditionalFormatting sqref="E120:AL120">
    <cfRule type="cellIs" dxfId="224" priority="371" operator="equal">
      <formula>0</formula>
    </cfRule>
  </conditionalFormatting>
  <conditionalFormatting sqref="D119:D120">
    <cfRule type="containsText" dxfId="223" priority="378" operator="containsText" text="Наименование инвестиционного проекта">
      <formula>NOT(ISERROR(SEARCH("Наименование инвестиционного проекта",D119)))</formula>
    </cfRule>
  </conditionalFormatting>
  <conditionalFormatting sqref="D119:D120">
    <cfRule type="cellIs" dxfId="222" priority="377" operator="equal">
      <formula>0</formula>
    </cfRule>
  </conditionalFormatting>
  <conditionalFormatting sqref="E112:AL112">
    <cfRule type="containsText" dxfId="221" priority="376" operator="containsText" text="Наименование инвестиционного проекта">
      <formula>NOT(ISERROR(SEARCH("Наименование инвестиционного проекта",E112)))</formula>
    </cfRule>
  </conditionalFormatting>
  <conditionalFormatting sqref="E112:AL112">
    <cfRule type="cellIs" dxfId="220" priority="375" operator="equal">
      <formula>0</formula>
    </cfRule>
  </conditionalFormatting>
  <conditionalFormatting sqref="S133">
    <cfRule type="containsText" dxfId="219" priority="346" operator="containsText" text="Наименование инвестиционного проекта">
      <formula>NOT(ISERROR(SEARCH("Наименование инвестиционного проекта",S133)))</formula>
    </cfRule>
  </conditionalFormatting>
  <conditionalFormatting sqref="S133">
    <cfRule type="cellIs" dxfId="218" priority="345" operator="equal">
      <formula>0</formula>
    </cfRule>
  </conditionalFormatting>
  <conditionalFormatting sqref="X133">
    <cfRule type="containsText" dxfId="217" priority="348" operator="containsText" text="Наименование инвестиционного проекта">
      <formula>NOT(ISERROR(SEARCH("Наименование инвестиционного проекта",X133)))</formula>
    </cfRule>
  </conditionalFormatting>
  <conditionalFormatting sqref="X133">
    <cfRule type="cellIs" dxfId="216" priority="347" operator="equal">
      <formula>0</formula>
    </cfRule>
  </conditionalFormatting>
  <conditionalFormatting sqref="D42">
    <cfRule type="containsText" dxfId="215" priority="318" operator="containsText" text="Наименование инвестиционного проекта">
      <formula>NOT(ISERROR(SEARCH("Наименование инвестиционного проекта",D42)))</formula>
    </cfRule>
  </conditionalFormatting>
  <conditionalFormatting sqref="D42">
    <cfRule type="cellIs" dxfId="214" priority="317" operator="equal">
      <formula>0</formula>
    </cfRule>
  </conditionalFormatting>
  <conditionalFormatting sqref="E42:AL42">
    <cfRule type="containsText" dxfId="213" priority="316" operator="containsText" text="Наименование инвестиционного проекта">
      <formula>NOT(ISERROR(SEARCH("Наименование инвестиционного проекта",E42)))</formula>
    </cfRule>
  </conditionalFormatting>
  <conditionalFormatting sqref="E42:AL42">
    <cfRule type="cellIs" dxfId="212" priority="315" operator="equal">
      <formula>0</formula>
    </cfRule>
  </conditionalFormatting>
  <conditionalFormatting sqref="D41">
    <cfRule type="containsText" dxfId="211" priority="314" operator="containsText" text="Наименование инвестиционного проекта">
      <formula>NOT(ISERROR(SEARCH("Наименование инвестиционного проекта",D41)))</formula>
    </cfRule>
  </conditionalFormatting>
  <conditionalFormatting sqref="D41">
    <cfRule type="cellIs" dxfId="210" priority="313" operator="equal">
      <formula>0</formula>
    </cfRule>
  </conditionalFormatting>
  <conditionalFormatting sqref="D19:AL25">
    <cfRule type="containsText" dxfId="209" priority="320" operator="containsText" text="Наименование инвестиционного проекта">
      <formula>NOT(ISERROR(SEARCH("Наименование инвестиционного проекта",D19)))</formula>
    </cfRule>
  </conditionalFormatting>
  <conditionalFormatting sqref="D19:AL25">
    <cfRule type="cellIs" dxfId="208" priority="319" operator="equal">
      <formula>0</formula>
    </cfRule>
  </conditionalFormatting>
  <conditionalFormatting sqref="E39:AL39">
    <cfRule type="containsText" dxfId="207" priority="304" operator="containsText" text="Наименование инвестиционного проекта">
      <formula>NOT(ISERROR(SEARCH("Наименование инвестиционного проекта",E39)))</formula>
    </cfRule>
  </conditionalFormatting>
  <conditionalFormatting sqref="E39:AL39">
    <cfRule type="cellIs" dxfId="206" priority="303" operator="equal">
      <formula>0</formula>
    </cfRule>
  </conditionalFormatting>
  <conditionalFormatting sqref="D38">
    <cfRule type="containsText" dxfId="205" priority="302" operator="containsText" text="Наименование инвестиционного проекта">
      <formula>NOT(ISERROR(SEARCH("Наименование инвестиционного проекта",D38)))</formula>
    </cfRule>
  </conditionalFormatting>
  <conditionalFormatting sqref="D38">
    <cfRule type="cellIs" dxfId="204" priority="301" operator="equal">
      <formula>0</formula>
    </cfRule>
  </conditionalFormatting>
  <conditionalFormatting sqref="E41:AL41">
    <cfRule type="containsText" dxfId="203" priority="312" operator="containsText" text="Наименование инвестиционного проекта">
      <formula>NOT(ISERROR(SEARCH("Наименование инвестиционного проекта",E41)))</formula>
    </cfRule>
  </conditionalFormatting>
  <conditionalFormatting sqref="E41:AL41">
    <cfRule type="cellIs" dxfId="202" priority="311" operator="equal">
      <formula>0</formula>
    </cfRule>
  </conditionalFormatting>
  <conditionalFormatting sqref="D40">
    <cfRule type="containsText" dxfId="201" priority="310" operator="containsText" text="Наименование инвестиционного проекта">
      <formula>NOT(ISERROR(SEARCH("Наименование инвестиционного проекта",D40)))</formula>
    </cfRule>
  </conditionalFormatting>
  <conditionalFormatting sqref="D40">
    <cfRule type="cellIs" dxfId="200" priority="309" operator="equal">
      <formula>0</formula>
    </cfRule>
  </conditionalFormatting>
  <conditionalFormatting sqref="D39">
    <cfRule type="containsText" dxfId="199" priority="308" operator="containsText" text="Наименование инвестиционного проекта">
      <formula>NOT(ISERROR(SEARCH("Наименование инвестиционного проекта",D39)))</formula>
    </cfRule>
  </conditionalFormatting>
  <conditionalFormatting sqref="D39">
    <cfRule type="cellIs" dxfId="198" priority="307" operator="equal">
      <formula>0</formula>
    </cfRule>
  </conditionalFormatting>
  <conditionalFormatting sqref="E40:AL40">
    <cfRule type="containsText" dxfId="197" priority="306" operator="containsText" text="Наименование инвестиционного проекта">
      <formula>NOT(ISERROR(SEARCH("Наименование инвестиционного проекта",E40)))</formula>
    </cfRule>
  </conditionalFormatting>
  <conditionalFormatting sqref="E40:AL40">
    <cfRule type="cellIs" dxfId="196" priority="305" operator="equal">
      <formula>0</formula>
    </cfRule>
  </conditionalFormatting>
  <conditionalFormatting sqref="E38:AL38">
    <cfRule type="containsText" dxfId="195" priority="300" operator="containsText" text="Наименование инвестиционного проекта">
      <formula>NOT(ISERROR(SEARCH("Наименование инвестиционного проекта",E38)))</formula>
    </cfRule>
  </conditionalFormatting>
  <conditionalFormatting sqref="E38:AL38">
    <cfRule type="cellIs" dxfId="194" priority="299" operator="equal">
      <formula>0</formula>
    </cfRule>
  </conditionalFormatting>
  <conditionalFormatting sqref="D29">
    <cfRule type="containsText" dxfId="193" priority="294" operator="containsText" text="Наименование инвестиционного проекта">
      <formula>NOT(ISERROR(SEARCH("Наименование инвестиционного проекта",D29)))</formula>
    </cfRule>
  </conditionalFormatting>
  <conditionalFormatting sqref="D29">
    <cfRule type="cellIs" dxfId="192" priority="293" operator="equal">
      <formula>0</formula>
    </cfRule>
  </conditionalFormatting>
  <conditionalFormatting sqref="E29:AL29">
    <cfRule type="containsText" dxfId="191" priority="292" operator="containsText" text="Наименование инвестиционного проекта">
      <formula>NOT(ISERROR(SEARCH("Наименование инвестиционного проекта",E29)))</formula>
    </cfRule>
  </conditionalFormatting>
  <conditionalFormatting sqref="E29:AL29">
    <cfRule type="cellIs" dxfId="190" priority="291" operator="equal">
      <formula>0</formula>
    </cfRule>
  </conditionalFormatting>
  <conditionalFormatting sqref="D28">
    <cfRule type="containsText" dxfId="189" priority="290" operator="containsText" text="Наименование инвестиционного проекта">
      <formula>NOT(ISERROR(SEARCH("Наименование инвестиционного проекта",D28)))</formula>
    </cfRule>
  </conditionalFormatting>
  <conditionalFormatting sqref="D28">
    <cfRule type="cellIs" dxfId="188" priority="289" operator="equal">
      <formula>0</formula>
    </cfRule>
  </conditionalFormatting>
  <conditionalFormatting sqref="E28:AL28">
    <cfRule type="containsText" dxfId="187" priority="288" operator="containsText" text="Наименование инвестиционного проекта">
      <formula>NOT(ISERROR(SEARCH("Наименование инвестиционного проекта",E28)))</formula>
    </cfRule>
  </conditionalFormatting>
  <conditionalFormatting sqref="E28:AL28">
    <cfRule type="cellIs" dxfId="186" priority="287" operator="equal">
      <formula>0</formula>
    </cfRule>
  </conditionalFormatting>
  <conditionalFormatting sqref="D75">
    <cfRule type="containsText" dxfId="185" priority="286" operator="containsText" text="Наименование инвестиционного проекта">
      <formula>NOT(ISERROR(SEARCH("Наименование инвестиционного проекта",D75)))</formula>
    </cfRule>
  </conditionalFormatting>
  <conditionalFormatting sqref="D75">
    <cfRule type="cellIs" dxfId="184" priority="285" operator="equal">
      <formula>0</formula>
    </cfRule>
  </conditionalFormatting>
  <conditionalFormatting sqref="E75:AL75">
    <cfRule type="containsText" dxfId="183" priority="284" operator="containsText" text="Наименование инвестиционного проекта">
      <formula>NOT(ISERROR(SEARCH("Наименование инвестиционного проекта",E75)))</formula>
    </cfRule>
  </conditionalFormatting>
  <conditionalFormatting sqref="E75:AL75">
    <cfRule type="cellIs" dxfId="182" priority="283" operator="equal">
      <formula>0</formula>
    </cfRule>
  </conditionalFormatting>
  <conditionalFormatting sqref="D74">
    <cfRule type="containsText" dxfId="181" priority="282" operator="containsText" text="Наименование инвестиционного проекта">
      <formula>NOT(ISERROR(SEARCH("Наименование инвестиционного проекта",D74)))</formula>
    </cfRule>
  </conditionalFormatting>
  <conditionalFormatting sqref="D74">
    <cfRule type="cellIs" dxfId="180" priority="281" operator="equal">
      <formula>0</formula>
    </cfRule>
  </conditionalFormatting>
  <conditionalFormatting sqref="E74:AL74">
    <cfRule type="containsText" dxfId="179" priority="280" operator="containsText" text="Наименование инвестиционного проекта">
      <formula>NOT(ISERROR(SEARCH("Наименование инвестиционного проекта",E74)))</formula>
    </cfRule>
  </conditionalFormatting>
  <conditionalFormatting sqref="E74:AL74">
    <cfRule type="cellIs" dxfId="178" priority="279" operator="equal">
      <formula>0</formula>
    </cfRule>
  </conditionalFormatting>
  <conditionalFormatting sqref="D73">
    <cfRule type="containsText" dxfId="177" priority="278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">
    <cfRule type="cellIs" dxfId="176" priority="277" operator="equal">
      <formula>0</formula>
    </cfRule>
  </conditionalFormatting>
  <conditionalFormatting sqref="E73:AL73">
    <cfRule type="containsText" dxfId="175" priority="276" operator="containsText" text="Наименование инвестиционного проекта">
      <formula>NOT(ISERROR(SEARCH("Наименование инвестиционного проекта",E73)))</formula>
    </cfRule>
  </conditionalFormatting>
  <conditionalFormatting sqref="E73:AL73">
    <cfRule type="cellIs" dxfId="174" priority="275" operator="equal">
      <formula>0</formula>
    </cfRule>
  </conditionalFormatting>
  <conditionalFormatting sqref="D90:AL90">
    <cfRule type="containsText" dxfId="173" priority="194" operator="containsText" text="Наименование инвестиционного проекта">
      <formula>NOT(ISERROR(SEARCH("Наименование инвестиционного проекта",D90)))</formula>
    </cfRule>
  </conditionalFormatting>
  <conditionalFormatting sqref="D90:AL90">
    <cfRule type="cellIs" dxfId="172" priority="193" operator="equal">
      <formula>0</formula>
    </cfRule>
  </conditionalFormatting>
  <conditionalFormatting sqref="D89:AL89">
    <cfRule type="containsText" dxfId="171" priority="196" operator="containsText" text="Наименование инвестиционного проекта">
      <formula>NOT(ISERROR(SEARCH("Наименование инвестиционного проекта",D89)))</formula>
    </cfRule>
  </conditionalFormatting>
  <conditionalFormatting sqref="D89:AL89">
    <cfRule type="cellIs" dxfId="170" priority="195" operator="equal">
      <formula>0</formula>
    </cfRule>
  </conditionalFormatting>
  <conditionalFormatting sqref="D96">
    <cfRule type="containsText" dxfId="169" priority="180" operator="containsText" text="Наименование инвестиционного проекта">
      <formula>NOT(ISERROR(SEARCH("Наименование инвестиционного проекта",D96)))</formula>
    </cfRule>
  </conditionalFormatting>
  <conditionalFormatting sqref="D96">
    <cfRule type="cellIs" dxfId="168" priority="179" operator="equal">
      <formula>0</formula>
    </cfRule>
  </conditionalFormatting>
  <conditionalFormatting sqref="E96:AL96">
    <cfRule type="containsText" dxfId="167" priority="178" operator="containsText" text="Наименование инвестиционного проекта">
      <formula>NOT(ISERROR(SEARCH("Наименование инвестиционного проекта",E96)))</formula>
    </cfRule>
  </conditionalFormatting>
  <conditionalFormatting sqref="E96:AL96">
    <cfRule type="cellIs" dxfId="166" priority="177" operator="equal">
      <formula>0</formula>
    </cfRule>
  </conditionalFormatting>
  <conditionalFormatting sqref="D102">
    <cfRule type="containsText" dxfId="165" priority="184" operator="containsText" text="Наименование инвестиционного проекта">
      <formula>NOT(ISERROR(SEARCH("Наименование инвестиционного проекта",D102)))</formula>
    </cfRule>
  </conditionalFormatting>
  <conditionalFormatting sqref="D102">
    <cfRule type="cellIs" dxfId="164" priority="183" operator="equal">
      <formula>0</formula>
    </cfRule>
  </conditionalFormatting>
  <conditionalFormatting sqref="E102:AL102">
    <cfRule type="containsText" dxfId="163" priority="182" operator="containsText" text="Наименование инвестиционного проекта">
      <formula>NOT(ISERROR(SEARCH("Наименование инвестиционного проекта",E102)))</formula>
    </cfRule>
  </conditionalFormatting>
  <conditionalFormatting sqref="E102:AL102">
    <cfRule type="cellIs" dxfId="162" priority="181" operator="equal">
      <formula>0</formula>
    </cfRule>
  </conditionalFormatting>
  <conditionalFormatting sqref="D43:AL43 D69:AL69">
    <cfRule type="containsText" dxfId="161" priority="186" operator="containsText" text="Наименование инвестиционного проекта">
      <formula>NOT(ISERROR(SEARCH("Наименование инвестиционного проекта",D43)))</formula>
    </cfRule>
  </conditionalFormatting>
  <conditionalFormatting sqref="D43:AL43 D69:AL69">
    <cfRule type="cellIs" dxfId="160" priority="185" operator="equal">
      <formula>0</formula>
    </cfRule>
  </conditionalFormatting>
  <conditionalFormatting sqref="D116:J117">
    <cfRule type="containsText" dxfId="159" priority="170" operator="containsText" text="Наименование инвестиционного проекта">
      <formula>NOT(ISERROR(SEARCH("Наименование инвестиционного проекта",D116)))</formula>
    </cfRule>
  </conditionalFormatting>
  <conditionalFormatting sqref="D116:J117">
    <cfRule type="cellIs" dxfId="158" priority="169" operator="equal">
      <formula>0</formula>
    </cfRule>
  </conditionalFormatting>
  <conditionalFormatting sqref="K116:Q117">
    <cfRule type="containsText" dxfId="157" priority="168" operator="containsText" text="Наименование инвестиционного проекта">
      <formula>NOT(ISERROR(SEARCH("Наименование инвестиционного проекта",K116)))</formula>
    </cfRule>
  </conditionalFormatting>
  <conditionalFormatting sqref="K116:Q117">
    <cfRule type="cellIs" dxfId="156" priority="167" operator="equal">
      <formula>0</formula>
    </cfRule>
  </conditionalFormatting>
  <conditionalFormatting sqref="S116:S117">
    <cfRule type="containsText" dxfId="155" priority="164" operator="containsText" text="Наименование инвестиционного проекта">
      <formula>NOT(ISERROR(SEARCH("Наименование инвестиционного проекта",S116)))</formula>
    </cfRule>
  </conditionalFormatting>
  <conditionalFormatting sqref="S116:S117">
    <cfRule type="cellIs" dxfId="154" priority="163" operator="equal">
      <formula>0</formula>
    </cfRule>
  </conditionalFormatting>
  <conditionalFormatting sqref="D134:R147 Y134:AL147 T134:W147">
    <cfRule type="containsText" dxfId="153" priority="176" operator="containsText" text="Наименование инвестиционного проекта">
      <formula>NOT(ISERROR(SEARCH("Наименование инвестиционного проекта",D134)))</formula>
    </cfRule>
  </conditionalFormatting>
  <conditionalFormatting sqref="D134:R147 Y134:AL147 T134:W147">
    <cfRule type="cellIs" dxfId="152" priority="175" operator="equal">
      <formula>0</formula>
    </cfRule>
  </conditionalFormatting>
  <conditionalFormatting sqref="X134:X147">
    <cfRule type="containsText" dxfId="151" priority="174" operator="containsText" text="Наименование инвестиционного проекта">
      <formula>NOT(ISERROR(SEARCH("Наименование инвестиционного проекта",X134)))</formula>
    </cfRule>
  </conditionalFormatting>
  <conditionalFormatting sqref="X134:X147">
    <cfRule type="cellIs" dxfId="150" priority="173" operator="equal">
      <formula>0</formula>
    </cfRule>
  </conditionalFormatting>
  <conditionalFormatting sqref="S134:S147">
    <cfRule type="containsText" dxfId="149" priority="172" operator="containsText" text="Наименование инвестиционного проекта">
      <formula>NOT(ISERROR(SEARCH("Наименование инвестиционного проекта",S134)))</formula>
    </cfRule>
  </conditionalFormatting>
  <conditionalFormatting sqref="S134:S147">
    <cfRule type="cellIs" dxfId="148" priority="171" operator="equal">
      <formula>0</formula>
    </cfRule>
  </conditionalFormatting>
  <conditionalFormatting sqref="R116:R117">
    <cfRule type="containsText" dxfId="147" priority="166" operator="containsText" text="Наименование инвестиционного проекта">
      <formula>NOT(ISERROR(SEARCH("Наименование инвестиционного проекта",R116)))</formula>
    </cfRule>
  </conditionalFormatting>
  <conditionalFormatting sqref="R116:R117">
    <cfRule type="cellIs" dxfId="146" priority="165" operator="equal">
      <formula>0</formula>
    </cfRule>
  </conditionalFormatting>
  <conditionalFormatting sqref="T116:X117">
    <cfRule type="containsText" dxfId="145" priority="162" operator="containsText" text="Наименование инвестиционного проекта">
      <formula>NOT(ISERROR(SEARCH("Наименование инвестиционного проекта",T116)))</formula>
    </cfRule>
  </conditionalFormatting>
  <conditionalFormatting sqref="T116:X117">
    <cfRule type="cellIs" dxfId="144" priority="161" operator="equal">
      <formula>0</formula>
    </cfRule>
  </conditionalFormatting>
  <conditionalFormatting sqref="Y116:AF117">
    <cfRule type="containsText" dxfId="143" priority="160" operator="containsText" text="Наименование инвестиционного проекта">
      <formula>NOT(ISERROR(SEARCH("Наименование инвестиционного проекта",Y116)))</formula>
    </cfRule>
  </conditionalFormatting>
  <conditionalFormatting sqref="Y116:AF117">
    <cfRule type="cellIs" dxfId="142" priority="159" operator="equal">
      <formula>0</formula>
    </cfRule>
  </conditionalFormatting>
  <conditionalFormatting sqref="AG116:AL117">
    <cfRule type="containsText" dxfId="141" priority="158" operator="containsText" text="Наименование инвестиционного проекта">
      <formula>NOT(ISERROR(SEARCH("Наименование инвестиционного проекта",AG116)))</formula>
    </cfRule>
  </conditionalFormatting>
  <conditionalFormatting sqref="AG116:AL117">
    <cfRule type="cellIs" dxfId="140" priority="157" operator="equal">
      <formula>0</formula>
    </cfRule>
  </conditionalFormatting>
  <conditionalFormatting sqref="D91:AL93">
    <cfRule type="containsText" dxfId="139" priority="156" operator="containsText" text="Наименование инвестиционного проекта">
      <formula>NOT(ISERROR(SEARCH("Наименование инвестиционного проекта",D91)))</formula>
    </cfRule>
  </conditionalFormatting>
  <conditionalFormatting sqref="D91:AL93">
    <cfRule type="cellIs" dxfId="138" priority="155" operator="equal">
      <formula>0</formula>
    </cfRule>
  </conditionalFormatting>
  <conditionalFormatting sqref="D94">
    <cfRule type="containsText" dxfId="137" priority="154" operator="containsText" text="Наименование инвестиционного проекта">
      <formula>NOT(ISERROR(SEARCH("Наименование инвестиционного проекта",D94)))</formula>
    </cfRule>
  </conditionalFormatting>
  <conditionalFormatting sqref="D94">
    <cfRule type="cellIs" dxfId="136" priority="153" operator="equal">
      <formula>0</formula>
    </cfRule>
  </conditionalFormatting>
  <conditionalFormatting sqref="E94:AL94">
    <cfRule type="containsText" dxfId="135" priority="152" operator="containsText" text="Наименование инвестиционного проекта">
      <formula>NOT(ISERROR(SEARCH("Наименование инвестиционного проекта",E94)))</formula>
    </cfRule>
  </conditionalFormatting>
  <conditionalFormatting sqref="E94:AL94">
    <cfRule type="cellIs" dxfId="134" priority="151" operator="equal">
      <formula>0</formula>
    </cfRule>
  </conditionalFormatting>
  <conditionalFormatting sqref="D32:J32">
    <cfRule type="containsText" dxfId="133" priority="150" operator="containsText" text="Наименование инвестиционного проекта">
      <formula>NOT(ISERROR(SEARCH("Наименование инвестиционного проекта",D32)))</formula>
    </cfRule>
  </conditionalFormatting>
  <conditionalFormatting sqref="D32:J32">
    <cfRule type="cellIs" dxfId="132" priority="149" operator="equal">
      <formula>0</formula>
    </cfRule>
  </conditionalFormatting>
  <conditionalFormatting sqref="K32:Q32">
    <cfRule type="containsText" dxfId="131" priority="148" operator="containsText" text="Наименование инвестиционного проекта">
      <formula>NOT(ISERROR(SEARCH("Наименование инвестиционного проекта",K32)))</formula>
    </cfRule>
  </conditionalFormatting>
  <conditionalFormatting sqref="K32:Q32">
    <cfRule type="cellIs" dxfId="130" priority="147" operator="equal">
      <formula>0</formula>
    </cfRule>
  </conditionalFormatting>
  <conditionalFormatting sqref="R32">
    <cfRule type="containsText" dxfId="129" priority="146" operator="containsText" text="Наименование инвестиционного проекта">
      <formula>NOT(ISERROR(SEARCH("Наименование инвестиционного проекта",R32)))</formula>
    </cfRule>
  </conditionalFormatting>
  <conditionalFormatting sqref="R32">
    <cfRule type="cellIs" dxfId="128" priority="145" operator="equal">
      <formula>0</formula>
    </cfRule>
  </conditionalFormatting>
  <conditionalFormatting sqref="S32:X32">
    <cfRule type="containsText" dxfId="127" priority="144" operator="containsText" text="Наименование инвестиционного проекта">
      <formula>NOT(ISERROR(SEARCH("Наименование инвестиционного проекта",S32)))</formula>
    </cfRule>
  </conditionalFormatting>
  <conditionalFormatting sqref="S32:X32">
    <cfRule type="cellIs" dxfId="126" priority="143" operator="equal">
      <formula>0</formula>
    </cfRule>
  </conditionalFormatting>
  <conditionalFormatting sqref="Y32:AF32">
    <cfRule type="containsText" dxfId="125" priority="142" operator="containsText" text="Наименование инвестиционного проекта">
      <formula>NOT(ISERROR(SEARCH("Наименование инвестиционного проекта",Y32)))</formula>
    </cfRule>
  </conditionalFormatting>
  <conditionalFormatting sqref="Y32:AF32">
    <cfRule type="cellIs" dxfId="124" priority="141" operator="equal">
      <formula>0</formula>
    </cfRule>
  </conditionalFormatting>
  <conditionalFormatting sqref="AG32:AL32">
    <cfRule type="containsText" dxfId="123" priority="140" operator="containsText" text="Наименование инвестиционного проекта">
      <formula>NOT(ISERROR(SEARCH("Наименование инвестиционного проекта",AG32)))</formula>
    </cfRule>
  </conditionalFormatting>
  <conditionalFormatting sqref="AG32:AL32">
    <cfRule type="cellIs" dxfId="122" priority="139" operator="equal">
      <formula>0</formula>
    </cfRule>
  </conditionalFormatting>
  <conditionalFormatting sqref="AG34:AL37">
    <cfRule type="cellIs" dxfId="121" priority="127" operator="equal">
      <formula>0</formula>
    </cfRule>
  </conditionalFormatting>
  <conditionalFormatting sqref="AG71:AL72">
    <cfRule type="cellIs" dxfId="120" priority="79" operator="equal">
      <formula>0</formula>
    </cfRule>
  </conditionalFormatting>
  <conditionalFormatting sqref="AG76:AL76">
    <cfRule type="cellIs" dxfId="119" priority="67" operator="equal">
      <formula>0</formula>
    </cfRule>
  </conditionalFormatting>
  <conditionalFormatting sqref="AL78">
    <cfRule type="cellIs" dxfId="118" priority="53" operator="equal">
      <formula>0</formula>
    </cfRule>
  </conditionalFormatting>
  <conditionalFormatting sqref="D84:AL84 D85:Y85 AA85:AL85">
    <cfRule type="cellIs" dxfId="117" priority="51" operator="equal">
      <formula>0</formula>
    </cfRule>
  </conditionalFormatting>
  <conditionalFormatting sqref="D34:J37">
    <cfRule type="containsText" dxfId="116" priority="138" operator="containsText" text="Наименование инвестиционного проекта">
      <formula>NOT(ISERROR(SEARCH("Наименование инвестиционного проекта",D34)))</formula>
    </cfRule>
  </conditionalFormatting>
  <conditionalFormatting sqref="D34:J37">
    <cfRule type="cellIs" dxfId="115" priority="137" operator="equal">
      <formula>0</formula>
    </cfRule>
  </conditionalFormatting>
  <conditionalFormatting sqref="K34:Q37">
    <cfRule type="containsText" dxfId="114" priority="136" operator="containsText" text="Наименование инвестиционного проекта">
      <formula>NOT(ISERROR(SEARCH("Наименование инвестиционного проекта",K34)))</formula>
    </cfRule>
  </conditionalFormatting>
  <conditionalFormatting sqref="K34:Q37">
    <cfRule type="cellIs" dxfId="113" priority="135" operator="equal">
      <formula>0</formula>
    </cfRule>
  </conditionalFormatting>
  <conditionalFormatting sqref="R34:R37">
    <cfRule type="containsText" dxfId="112" priority="134" operator="containsText" text="Наименование инвестиционного проекта">
      <formula>NOT(ISERROR(SEARCH("Наименование инвестиционного проекта",R34)))</formula>
    </cfRule>
  </conditionalFormatting>
  <conditionalFormatting sqref="R34:R37">
    <cfRule type="cellIs" dxfId="111" priority="133" operator="equal">
      <formula>0</formula>
    </cfRule>
  </conditionalFormatting>
  <conditionalFormatting sqref="S34:X37">
    <cfRule type="containsText" dxfId="110" priority="132" operator="containsText" text="Наименование инвестиционного проекта">
      <formula>NOT(ISERROR(SEARCH("Наименование инвестиционного проекта",S34)))</formula>
    </cfRule>
  </conditionalFormatting>
  <conditionalFormatting sqref="S34:X37">
    <cfRule type="cellIs" dxfId="109" priority="131" operator="equal">
      <formula>0</formula>
    </cfRule>
  </conditionalFormatting>
  <conditionalFormatting sqref="Y34:AF37">
    <cfRule type="containsText" dxfId="108" priority="130" operator="containsText" text="Наименование инвестиционного проекта">
      <formula>NOT(ISERROR(SEARCH("Наименование инвестиционного проекта",Y34)))</formula>
    </cfRule>
  </conditionalFormatting>
  <conditionalFormatting sqref="Y34:AF37">
    <cfRule type="cellIs" dxfId="107" priority="129" operator="equal">
      <formula>0</formula>
    </cfRule>
  </conditionalFormatting>
  <conditionalFormatting sqref="AG34:AL37">
    <cfRule type="containsText" dxfId="106" priority="128" operator="containsText" text="Наименование инвестиционного проекта">
      <formula>NOT(ISERROR(SEARCH("Наименование инвестиционного проекта",AG34)))</formula>
    </cfRule>
  </conditionalFormatting>
  <conditionalFormatting sqref="D88:AL88">
    <cfRule type="cellIs" dxfId="105" priority="49" operator="equal">
      <formula>0</formula>
    </cfRule>
  </conditionalFormatting>
  <conditionalFormatting sqref="AG44:AL44">
    <cfRule type="cellIs" dxfId="104" priority="115" operator="equal">
      <formula>0</formula>
    </cfRule>
  </conditionalFormatting>
  <conditionalFormatting sqref="D44:J44">
    <cfRule type="containsText" dxfId="103" priority="126" operator="containsText" text="Наименование инвестиционного проекта">
      <formula>NOT(ISERROR(SEARCH("Наименование инвестиционного проекта",D44)))</formula>
    </cfRule>
  </conditionalFormatting>
  <conditionalFormatting sqref="D44:J44">
    <cfRule type="cellIs" dxfId="102" priority="125" operator="equal">
      <formula>0</formula>
    </cfRule>
  </conditionalFormatting>
  <conditionalFormatting sqref="K44:Q44">
    <cfRule type="containsText" dxfId="101" priority="124" operator="containsText" text="Наименование инвестиционного проекта">
      <formula>NOT(ISERROR(SEARCH("Наименование инвестиционного проекта",K44)))</formula>
    </cfRule>
  </conditionalFormatting>
  <conditionalFormatting sqref="K44:Q44">
    <cfRule type="cellIs" dxfId="100" priority="123" operator="equal">
      <formula>0</formula>
    </cfRule>
  </conditionalFormatting>
  <conditionalFormatting sqref="R44">
    <cfRule type="containsText" dxfId="99" priority="122" operator="containsText" text="Наименование инвестиционного проекта">
      <formula>NOT(ISERROR(SEARCH("Наименование инвестиционного проекта",R44)))</formula>
    </cfRule>
  </conditionalFormatting>
  <conditionalFormatting sqref="R44">
    <cfRule type="cellIs" dxfId="98" priority="121" operator="equal">
      <formula>0</formula>
    </cfRule>
  </conditionalFormatting>
  <conditionalFormatting sqref="S44:X44">
    <cfRule type="containsText" dxfId="97" priority="120" operator="containsText" text="Наименование инвестиционного проекта">
      <formula>NOT(ISERROR(SEARCH("Наименование инвестиционного проекта",S44)))</formula>
    </cfRule>
  </conditionalFormatting>
  <conditionalFormatting sqref="S44:X44">
    <cfRule type="cellIs" dxfId="96" priority="119" operator="equal">
      <formula>0</formula>
    </cfRule>
  </conditionalFormatting>
  <conditionalFormatting sqref="Y44:AF44">
    <cfRule type="containsText" dxfId="95" priority="118" operator="containsText" text="Наименование инвестиционного проекта">
      <formula>NOT(ISERROR(SEARCH("Наименование инвестиционного проекта",Y44)))</formula>
    </cfRule>
  </conditionalFormatting>
  <conditionalFormatting sqref="Y44:AF44">
    <cfRule type="cellIs" dxfId="94" priority="117" operator="equal">
      <formula>0</formula>
    </cfRule>
  </conditionalFormatting>
  <conditionalFormatting sqref="AG44:AL44">
    <cfRule type="containsText" dxfId="93" priority="116" operator="containsText" text="Наименование инвестиционного проекта">
      <formula>NOT(ISERROR(SEARCH("Наименование инвестиционного проекта",AG44)))</formula>
    </cfRule>
  </conditionalFormatting>
  <conditionalFormatting sqref="AF99:AL99">
    <cfRule type="cellIs" dxfId="92" priority="39" operator="equal">
      <formula>0</formula>
    </cfRule>
  </conditionalFormatting>
  <conditionalFormatting sqref="AG70:AL70">
    <cfRule type="cellIs" dxfId="91" priority="91" operator="equal">
      <formula>0</formula>
    </cfRule>
  </conditionalFormatting>
  <conditionalFormatting sqref="D70:J70">
    <cfRule type="containsText" dxfId="90" priority="102" operator="containsText" text="Наименование инвестиционного проекта">
      <formula>NOT(ISERROR(SEARCH("Наименование инвестиционного проекта",D70)))</formula>
    </cfRule>
  </conditionalFormatting>
  <conditionalFormatting sqref="D70:J70">
    <cfRule type="cellIs" dxfId="89" priority="101" operator="equal">
      <formula>0</formula>
    </cfRule>
  </conditionalFormatting>
  <conditionalFormatting sqref="K70:Q70">
    <cfRule type="containsText" dxfId="88" priority="100" operator="containsText" text="Наименование инвестиционного проекта">
      <formula>NOT(ISERROR(SEARCH("Наименование инвестиционного проекта",K70)))</formula>
    </cfRule>
  </conditionalFormatting>
  <conditionalFormatting sqref="K70:Q70">
    <cfRule type="cellIs" dxfId="87" priority="99" operator="equal">
      <formula>0</formula>
    </cfRule>
  </conditionalFormatting>
  <conditionalFormatting sqref="R70">
    <cfRule type="containsText" dxfId="86" priority="98" operator="containsText" text="Наименование инвестиционного проекта">
      <formula>NOT(ISERROR(SEARCH("Наименование инвестиционного проекта",R70)))</formula>
    </cfRule>
  </conditionalFormatting>
  <conditionalFormatting sqref="R70">
    <cfRule type="cellIs" dxfId="85" priority="97" operator="equal">
      <formula>0</formula>
    </cfRule>
  </conditionalFormatting>
  <conditionalFormatting sqref="S70:X70">
    <cfRule type="containsText" dxfId="84" priority="96" operator="containsText" text="Наименование инвестиционного проекта">
      <formula>NOT(ISERROR(SEARCH("Наименование инвестиционного проекта",S70)))</formula>
    </cfRule>
  </conditionalFormatting>
  <conditionalFormatting sqref="S70:X70">
    <cfRule type="cellIs" dxfId="83" priority="95" operator="equal">
      <formula>0</formula>
    </cfRule>
  </conditionalFormatting>
  <conditionalFormatting sqref="Y70:AF70">
    <cfRule type="containsText" dxfId="82" priority="94" operator="containsText" text="Наименование инвестиционного проекта">
      <formula>NOT(ISERROR(SEARCH("Наименование инвестиционного проекта",Y70)))</formula>
    </cfRule>
  </conditionalFormatting>
  <conditionalFormatting sqref="Y70:AF70">
    <cfRule type="cellIs" dxfId="81" priority="93" operator="equal">
      <formula>0</formula>
    </cfRule>
  </conditionalFormatting>
  <conditionalFormatting sqref="AG70:AL70">
    <cfRule type="containsText" dxfId="80" priority="92" operator="containsText" text="Наименование инвестиционного проекта">
      <formula>NOT(ISERROR(SEARCH("Наименование инвестиционного проекта",AG70)))</formula>
    </cfRule>
  </conditionalFormatting>
  <conditionalFormatting sqref="S122:S130">
    <cfRule type="cellIs" dxfId="79" priority="27" operator="equal">
      <formula>0</formula>
    </cfRule>
  </conditionalFormatting>
  <conditionalFormatting sqref="D71:J72">
    <cfRule type="containsText" dxfId="78" priority="90" operator="containsText" text="Наименование инвестиционного проекта">
      <formula>NOT(ISERROR(SEARCH("Наименование инвестиционного проекта",D71)))</formula>
    </cfRule>
  </conditionalFormatting>
  <conditionalFormatting sqref="D71:J72">
    <cfRule type="cellIs" dxfId="77" priority="89" operator="equal">
      <formula>0</formula>
    </cfRule>
  </conditionalFormatting>
  <conditionalFormatting sqref="K71:Q72">
    <cfRule type="containsText" dxfId="76" priority="88" operator="containsText" text="Наименование инвестиционного проекта">
      <formula>NOT(ISERROR(SEARCH("Наименование инвестиционного проекта",K71)))</formula>
    </cfRule>
  </conditionalFormatting>
  <conditionalFormatting sqref="K71:Q72">
    <cfRule type="cellIs" dxfId="75" priority="87" operator="equal">
      <formula>0</formula>
    </cfRule>
  </conditionalFormatting>
  <conditionalFormatting sqref="R71:R72">
    <cfRule type="containsText" dxfId="74" priority="86" operator="containsText" text="Наименование инвестиционного проекта">
      <formula>NOT(ISERROR(SEARCH("Наименование инвестиционного проекта",R71)))</formula>
    </cfRule>
  </conditionalFormatting>
  <conditionalFormatting sqref="R71:R72">
    <cfRule type="cellIs" dxfId="73" priority="85" operator="equal">
      <formula>0</formula>
    </cfRule>
  </conditionalFormatting>
  <conditionalFormatting sqref="S71:X72">
    <cfRule type="containsText" dxfId="72" priority="84" operator="containsText" text="Наименование инвестиционного проекта">
      <formula>NOT(ISERROR(SEARCH("Наименование инвестиционного проекта",S71)))</formula>
    </cfRule>
  </conditionalFormatting>
  <conditionalFormatting sqref="S71:X72">
    <cfRule type="cellIs" dxfId="71" priority="83" operator="equal">
      <formula>0</formula>
    </cfRule>
  </conditionalFormatting>
  <conditionalFormatting sqref="Y71:AF72">
    <cfRule type="containsText" dxfId="70" priority="82" operator="containsText" text="Наименование инвестиционного проекта">
      <formula>NOT(ISERROR(SEARCH("Наименование инвестиционного проекта",Y71)))</formula>
    </cfRule>
  </conditionalFormatting>
  <conditionalFormatting sqref="Y71:AF72">
    <cfRule type="cellIs" dxfId="69" priority="81" operator="equal">
      <formula>0</formula>
    </cfRule>
  </conditionalFormatting>
  <conditionalFormatting sqref="AG71:AL72">
    <cfRule type="containsText" dxfId="68" priority="80" operator="containsText" text="Наименование инвестиционного проекта">
      <formula>NOT(ISERROR(SEARCH("Наименование инвестиционного проекта",AG71)))</formula>
    </cfRule>
  </conditionalFormatting>
  <conditionalFormatting sqref="D76:J76">
    <cfRule type="containsText" dxfId="67" priority="78" operator="containsText" text="Наименование инвестиционного проекта">
      <formula>NOT(ISERROR(SEARCH("Наименование инвестиционного проекта",D76)))</formula>
    </cfRule>
  </conditionalFormatting>
  <conditionalFormatting sqref="D76:J76">
    <cfRule type="cellIs" dxfId="66" priority="77" operator="equal">
      <formula>0</formula>
    </cfRule>
  </conditionalFormatting>
  <conditionalFormatting sqref="K76:Q76">
    <cfRule type="containsText" dxfId="65" priority="76" operator="containsText" text="Наименование инвестиционного проекта">
      <formula>NOT(ISERROR(SEARCH("Наименование инвестиционного проекта",K76)))</formula>
    </cfRule>
  </conditionalFormatting>
  <conditionalFormatting sqref="K76:Q76">
    <cfRule type="cellIs" dxfId="64" priority="75" operator="equal">
      <formula>0</formula>
    </cfRule>
  </conditionalFormatting>
  <conditionalFormatting sqref="R76">
    <cfRule type="containsText" dxfId="63" priority="74" operator="containsText" text="Наименование инвестиционного проекта">
      <formula>NOT(ISERROR(SEARCH("Наименование инвестиционного проекта",R76)))</formula>
    </cfRule>
  </conditionalFormatting>
  <conditionalFormatting sqref="R76">
    <cfRule type="cellIs" dxfId="62" priority="73" operator="equal">
      <formula>0</formula>
    </cfRule>
  </conditionalFormatting>
  <conditionalFormatting sqref="T76:X76">
    <cfRule type="containsText" dxfId="61" priority="72" operator="containsText" text="Наименование инвестиционного проекта">
      <formula>NOT(ISERROR(SEARCH("Наименование инвестиционного проекта",T76)))</formula>
    </cfRule>
  </conditionalFormatting>
  <conditionalFormatting sqref="T76:X76">
    <cfRule type="cellIs" dxfId="60" priority="71" operator="equal">
      <formula>0</formula>
    </cfRule>
  </conditionalFormatting>
  <conditionalFormatting sqref="Y76:AF76">
    <cfRule type="containsText" dxfId="59" priority="70" operator="containsText" text="Наименование инвестиционного проекта">
      <formula>NOT(ISERROR(SEARCH("Наименование инвестиционного проекта",Y76)))</formula>
    </cfRule>
  </conditionalFormatting>
  <conditionalFormatting sqref="Y76:AF76">
    <cfRule type="cellIs" dxfId="58" priority="69" operator="equal">
      <formula>0</formula>
    </cfRule>
  </conditionalFormatting>
  <conditionalFormatting sqref="AG76:AL76">
    <cfRule type="containsText" dxfId="57" priority="68" operator="containsText" text="Наименование инвестиционного проекта">
      <formula>NOT(ISERROR(SEARCH("Наименование инвестиционного проекта",AG76)))</formula>
    </cfRule>
  </conditionalFormatting>
  <conditionalFormatting sqref="D78">
    <cfRule type="containsText" dxfId="56" priority="66" operator="containsText" text="Наименование инвестиционного проекта">
      <formula>NOT(ISERROR(SEARCH("Наименование инвестиционного проекта",D78)))</formula>
    </cfRule>
  </conditionalFormatting>
  <conditionalFormatting sqref="D78">
    <cfRule type="cellIs" dxfId="55" priority="65" operator="equal">
      <formula>0</formula>
    </cfRule>
  </conditionalFormatting>
  <conditionalFormatting sqref="E78:K78">
    <cfRule type="containsText" dxfId="54" priority="64" operator="containsText" text="Наименование инвестиционного проекта">
      <formula>NOT(ISERROR(SEARCH("Наименование инвестиционного проекта",E78)))</formula>
    </cfRule>
  </conditionalFormatting>
  <conditionalFormatting sqref="E78:K78">
    <cfRule type="cellIs" dxfId="53" priority="63" operator="equal">
      <formula>0</formula>
    </cfRule>
  </conditionalFormatting>
  <conditionalFormatting sqref="L78:Q78">
    <cfRule type="containsText" dxfId="52" priority="62" operator="containsText" text="Наименование инвестиционного проекта">
      <formula>NOT(ISERROR(SEARCH("Наименование инвестиционного проекта",L78)))</formula>
    </cfRule>
  </conditionalFormatting>
  <conditionalFormatting sqref="L78:Q78">
    <cfRule type="cellIs" dxfId="51" priority="61" operator="equal">
      <formula>0</formula>
    </cfRule>
  </conditionalFormatting>
  <conditionalFormatting sqref="R78">
    <cfRule type="containsText" dxfId="50" priority="60" operator="containsText" text="Наименование инвестиционного проекта">
      <formula>NOT(ISERROR(SEARCH("Наименование инвестиционного проекта",R78)))</formula>
    </cfRule>
  </conditionalFormatting>
  <conditionalFormatting sqref="R78">
    <cfRule type="cellIs" dxfId="49" priority="59" operator="equal">
      <formula>0</formula>
    </cfRule>
  </conditionalFormatting>
  <conditionalFormatting sqref="Y78 AA78:AD78">
    <cfRule type="containsText" dxfId="48" priority="58" operator="containsText" text="Наименование инвестиционного проекта">
      <formula>NOT(ISERROR(SEARCH("Наименование инвестиционного проекта",Y78)))</formula>
    </cfRule>
  </conditionalFormatting>
  <conditionalFormatting sqref="Y78 AA78:AD78">
    <cfRule type="cellIs" dxfId="47" priority="57" operator="equal">
      <formula>0</formula>
    </cfRule>
  </conditionalFormatting>
  <conditionalFormatting sqref="AF78:AK78">
    <cfRule type="containsText" dxfId="46" priority="56" operator="containsText" text="Наименование инвестиционного проекта">
      <formula>NOT(ISERROR(SEARCH("Наименование инвестиционного проекта",AF78)))</formula>
    </cfRule>
  </conditionalFormatting>
  <conditionalFormatting sqref="AF78:AK78">
    <cfRule type="cellIs" dxfId="45" priority="55" operator="equal">
      <formula>0</formula>
    </cfRule>
  </conditionalFormatting>
  <conditionalFormatting sqref="AL78">
    <cfRule type="containsText" dxfId="44" priority="54" operator="containsText" text="Наименование инвестиционного проекта">
      <formula>NOT(ISERROR(SEARCH("Наименование инвестиционного проекта",AL78)))</formula>
    </cfRule>
  </conditionalFormatting>
  <conditionalFormatting sqref="D84:AL84 D85:Y85 AA85:AL85">
    <cfRule type="containsText" dxfId="43" priority="52" operator="containsText" text="Наименование инвестиционного проекта">
      <formula>NOT(ISERROR(SEARCH("Наименование инвестиционного проекта",D84)))</formula>
    </cfRule>
  </conditionalFormatting>
  <conditionalFormatting sqref="D88:AL88">
    <cfRule type="containsText" dxfId="42" priority="50" operator="containsText" text="Наименование инвестиционного проекта">
      <formula>NOT(ISERROR(SEARCH("Наименование инвестиционного проекта",D88)))</formula>
    </cfRule>
  </conditionalFormatting>
  <conditionalFormatting sqref="Y99:AE99">
    <cfRule type="containsText" dxfId="41" priority="42" operator="containsText" text="Наименование инвестиционного проекта">
      <formula>NOT(ISERROR(SEARCH("Наименование инвестиционного проекта",Y99)))</formula>
    </cfRule>
  </conditionalFormatting>
  <conditionalFormatting sqref="Y99:AE99">
    <cfRule type="cellIs" dxfId="40" priority="41" operator="equal">
      <formula>0</formula>
    </cfRule>
  </conditionalFormatting>
  <conditionalFormatting sqref="AF99:AL99">
    <cfRule type="containsText" dxfId="39" priority="40" operator="containsText" text="Наименование инвестиционного проекта">
      <formula>NOT(ISERROR(SEARCH("Наименование инвестиционного проекта",AF99)))</formula>
    </cfRule>
  </conditionalFormatting>
  <conditionalFormatting sqref="D99:J99">
    <cfRule type="containsText" dxfId="38" priority="48" operator="containsText" text="Наименование инвестиционного проекта">
      <formula>NOT(ISERROR(SEARCH("Наименование инвестиционного проекта",D99)))</formula>
    </cfRule>
  </conditionalFormatting>
  <conditionalFormatting sqref="D99:J99">
    <cfRule type="cellIs" dxfId="37" priority="47" operator="equal">
      <formula>0</formula>
    </cfRule>
  </conditionalFormatting>
  <conditionalFormatting sqref="K99:Q99">
    <cfRule type="containsText" dxfId="36" priority="46" operator="containsText" text="Наименование инвестиционного проекта">
      <formula>NOT(ISERROR(SEARCH("Наименование инвестиционного проекта",K99)))</formula>
    </cfRule>
  </conditionalFormatting>
  <conditionalFormatting sqref="K99:Q99">
    <cfRule type="cellIs" dxfId="35" priority="45" operator="equal">
      <formula>0</formula>
    </cfRule>
  </conditionalFormatting>
  <conditionalFormatting sqref="R99:X99">
    <cfRule type="containsText" dxfId="34" priority="44" operator="containsText" text="Наименование инвестиционного проекта">
      <formula>NOT(ISERROR(SEARCH("Наименование инвестиционного проекта",R99)))</formula>
    </cfRule>
  </conditionalFormatting>
  <conditionalFormatting sqref="R99:X99">
    <cfRule type="cellIs" dxfId="33" priority="43" operator="equal">
      <formula>0</formula>
    </cfRule>
  </conditionalFormatting>
  <conditionalFormatting sqref="D121:R121 Y121 T121:W121 AA121:AL121">
    <cfRule type="containsText" dxfId="32" priority="38" operator="containsText" text="Наименование инвестиционного проекта">
      <formula>NOT(ISERROR(SEARCH("Наименование инвестиционного проекта",D121)))</formula>
    </cfRule>
  </conditionalFormatting>
  <conditionalFormatting sqref="D121:R121 Y121 T121:W121 AA121:AL121">
    <cfRule type="cellIs" dxfId="31" priority="37" operator="equal">
      <formula>0</formula>
    </cfRule>
  </conditionalFormatting>
  <conditionalFormatting sqref="X121">
    <cfRule type="containsText" dxfId="30" priority="36" operator="containsText" text="Наименование инвестиционного проекта">
      <formula>NOT(ISERROR(SEARCH("Наименование инвестиционного проекта",X121)))</formula>
    </cfRule>
  </conditionalFormatting>
  <conditionalFormatting sqref="X121">
    <cfRule type="cellIs" dxfId="29" priority="35" operator="equal">
      <formula>0</formula>
    </cfRule>
  </conditionalFormatting>
  <conditionalFormatting sqref="D122:R129 Y122:AL132 T122:W132 D131:R132 D130 F130:R130">
    <cfRule type="containsText" dxfId="28" priority="32" operator="containsText" text="Наименование инвестиционного проекта">
      <formula>NOT(ISERROR(SEARCH("Наименование инвестиционного проекта",D122)))</formula>
    </cfRule>
  </conditionalFormatting>
  <conditionalFormatting sqref="D122:R129 Y122:AL132 T122:W132 D131:R132 D130 F130:R130">
    <cfRule type="cellIs" dxfId="27" priority="31" operator="equal">
      <formula>0</formula>
    </cfRule>
  </conditionalFormatting>
  <conditionalFormatting sqref="S122:S130">
    <cfRule type="containsText" dxfId="26" priority="28" operator="containsText" text="Наименование инвестиционного проекта">
      <formula>NOT(ISERROR(SEARCH("Наименование инвестиционного проекта",S122)))</formula>
    </cfRule>
  </conditionalFormatting>
  <conditionalFormatting sqref="X122:X132">
    <cfRule type="containsText" dxfId="25" priority="30" operator="containsText" text="Наименование инвестиционного проекта">
      <formula>NOT(ISERROR(SEARCH("Наименование инвестиционного проекта",X122)))</formula>
    </cfRule>
  </conditionalFormatting>
  <conditionalFormatting sqref="X122:X132">
    <cfRule type="cellIs" dxfId="24" priority="29" operator="equal">
      <formula>0</formula>
    </cfRule>
  </conditionalFormatting>
  <conditionalFormatting sqref="Z85">
    <cfRule type="containsText" dxfId="23" priority="24" operator="containsText" text="Наименование инвестиционного проекта">
      <formula>NOT(ISERROR(SEARCH("Наименование инвестиционного проекта",Z85)))</formula>
    </cfRule>
  </conditionalFormatting>
  <conditionalFormatting sqref="Z85">
    <cfRule type="cellIs" dxfId="22" priority="23" operator="equal">
      <formula>0</formula>
    </cfRule>
  </conditionalFormatting>
  <conditionalFormatting sqref="S121">
    <cfRule type="containsText" dxfId="21" priority="22" operator="containsText" text="Наименование инвестиционного проекта">
      <formula>NOT(ISERROR(SEARCH("Наименование инвестиционного проекта",S121)))</formula>
    </cfRule>
  </conditionalFormatting>
  <conditionalFormatting sqref="S121">
    <cfRule type="cellIs" dxfId="20" priority="21" operator="equal">
      <formula>0</formula>
    </cfRule>
  </conditionalFormatting>
  <conditionalFormatting sqref="E130">
    <cfRule type="containsText" dxfId="19" priority="20" operator="containsText" text="Наименование инвестиционного проекта">
      <formula>NOT(ISERROR(SEARCH("Наименование инвестиционного проекта",E130)))</formula>
    </cfRule>
  </conditionalFormatting>
  <conditionalFormatting sqref="E130">
    <cfRule type="cellIs" dxfId="18" priority="19" operator="equal">
      <formula>0</formula>
    </cfRule>
  </conditionalFormatting>
  <conditionalFormatting sqref="S131">
    <cfRule type="containsText" dxfId="17" priority="18" operator="containsText" text="Наименование инвестиционного проекта">
      <formula>NOT(ISERROR(SEARCH("Наименование инвестиционного проекта",S131)))</formula>
    </cfRule>
  </conditionalFormatting>
  <conditionalFormatting sqref="S131">
    <cfRule type="cellIs" dxfId="16" priority="17" operator="equal">
      <formula>0</formula>
    </cfRule>
  </conditionalFormatting>
  <conditionalFormatting sqref="Z121">
    <cfRule type="containsText" dxfId="15" priority="16" operator="containsText" text="Наименование инвестиционного проекта">
      <formula>NOT(ISERROR(SEARCH("Наименование инвестиционного проекта",Z121)))</formula>
    </cfRule>
  </conditionalFormatting>
  <conditionalFormatting sqref="Z121">
    <cfRule type="cellIs" dxfId="14" priority="15" operator="equal">
      <formula>0</formula>
    </cfRule>
  </conditionalFormatting>
  <conditionalFormatting sqref="S132">
    <cfRule type="containsText" dxfId="13" priority="14" operator="containsText" text="Наименование инвестиционного проекта">
      <formula>NOT(ISERROR(SEARCH("Наименование инвестиционного проекта",S132)))</formula>
    </cfRule>
  </conditionalFormatting>
  <conditionalFormatting sqref="S132">
    <cfRule type="cellIs" dxfId="12" priority="13" operator="equal">
      <formula>0</formula>
    </cfRule>
  </conditionalFormatting>
  <conditionalFormatting sqref="T79:X79">
    <cfRule type="containsText" dxfId="11" priority="12" operator="containsText" text="Наименование инвестиционного проекта">
      <formula>NOT(ISERROR(SEARCH("Наименование инвестиционного проекта",T79)))</formula>
    </cfRule>
  </conditionalFormatting>
  <conditionalFormatting sqref="T79:X79">
    <cfRule type="cellIs" dxfId="10" priority="11" operator="equal">
      <formula>0</formula>
    </cfRule>
  </conditionalFormatting>
  <conditionalFormatting sqref="T78:X78">
    <cfRule type="containsText" dxfId="9" priority="10" operator="containsText" text="Наименование инвестиционного проекта">
      <formula>NOT(ISERROR(SEARCH("Наименование инвестиционного проекта",T78)))</formula>
    </cfRule>
  </conditionalFormatting>
  <conditionalFormatting sqref="T78:X78">
    <cfRule type="cellIs" dxfId="8" priority="9" operator="equal">
      <formula>0</formula>
    </cfRule>
  </conditionalFormatting>
  <conditionalFormatting sqref="S78:S79">
    <cfRule type="containsText" dxfId="7" priority="8" operator="containsText" text="Наименование инвестиционного проекта">
      <formula>NOT(ISERROR(SEARCH("Наименование инвестиционного проекта",S78)))</formula>
    </cfRule>
  </conditionalFormatting>
  <conditionalFormatting sqref="S78:S79">
    <cfRule type="cellIs" dxfId="6" priority="7" operator="equal">
      <formula>0</formula>
    </cfRule>
  </conditionalFormatting>
  <conditionalFormatting sqref="Z78:Z79">
    <cfRule type="containsText" dxfId="5" priority="6" operator="containsText" text="Наименование инвестиционного проекта">
      <formula>NOT(ISERROR(SEARCH("Наименование инвестиционного проекта",Z78)))</formula>
    </cfRule>
  </conditionalFormatting>
  <conditionalFormatting sqref="Z78:Z79">
    <cfRule type="cellIs" dxfId="4" priority="5" operator="equal">
      <formula>0</formula>
    </cfRule>
  </conditionalFormatting>
  <conditionalFormatting sqref="AE79">
    <cfRule type="containsText" dxfId="3" priority="4" operator="containsText" text="Наименование инвестиционного проекта">
      <formula>NOT(ISERROR(SEARCH("Наименование инвестиционного проекта",AE79)))</formula>
    </cfRule>
  </conditionalFormatting>
  <conditionalFormatting sqref="AE79">
    <cfRule type="cellIs" dxfId="2" priority="3" operator="equal">
      <formula>0</formula>
    </cfRule>
  </conditionalFormatting>
  <conditionalFormatting sqref="AE78">
    <cfRule type="containsText" dxfId="1" priority="2" operator="containsText" text="Наименование инвестиционного проекта">
      <formula>NOT(ISERROR(SEARCH("Наименование инвестиционного проекта",AE78)))</formula>
    </cfRule>
  </conditionalFormatting>
  <conditionalFormatting sqref="AE78">
    <cfRule type="cellIs" dxfId="0" priority="1" operator="equal">
      <formula>0</formula>
    </cfRule>
  </conditionalFormatting>
  <pageMargins left="0.7" right="0.7" top="0.75" bottom="0.75" header="0.3" footer="0.3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5.2024</vt:lpstr>
      <vt:lpstr>'5.2024'!Область_печати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Matalyga</cp:lastModifiedBy>
  <cp:lastPrinted>2018-02-07T23:53:14Z</cp:lastPrinted>
  <dcterms:created xsi:type="dcterms:W3CDTF">2009-07-27T10:10:26Z</dcterms:created>
  <dcterms:modified xsi:type="dcterms:W3CDTF">2024-05-29T06:52:37Z</dcterms:modified>
</cp:coreProperties>
</file>