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OBP\ИНВЕСТИЦИИ\ИПР_2023-2028г.г\ИПР_2023-2028_от_24.01.2023г._по решениям исп. директра\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AH80" i="13" s="1"/>
  <c r="H80" i="13" s="1"/>
  <c r="Q80" i="13"/>
  <c r="O80" i="13"/>
  <c r="M80" i="13"/>
  <c r="K80" i="13"/>
  <c r="I80" i="13"/>
  <c r="F80" i="13" s="1"/>
  <c r="G80" i="13"/>
  <c r="AC79" i="13"/>
  <c r="AA79" i="13"/>
  <c r="Y79" i="13"/>
  <c r="W79" i="13"/>
  <c r="U79" i="13"/>
  <c r="S79" i="13"/>
  <c r="Q79" i="13"/>
  <c r="AG79" i="13" s="1"/>
  <c r="O79" i="13"/>
  <c r="AH79" i="13" s="1"/>
  <c r="H79" i="13" s="1"/>
  <c r="M79" i="13"/>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X70" i="13"/>
  <c r="T70" i="13"/>
  <c r="R70" i="13"/>
  <c r="N70" i="13"/>
  <c r="L70" i="13"/>
  <c r="E70" i="13"/>
  <c r="AC30" i="13"/>
  <c r="AA30" i="13"/>
  <c r="Y30" i="13"/>
  <c r="W30" i="13"/>
  <c r="U30" i="13"/>
  <c r="S30" i="13"/>
  <c r="Q30" i="13"/>
  <c r="AG30" i="13" s="1"/>
  <c r="O30" i="13"/>
  <c r="AH30" i="13" s="1"/>
  <c r="H30" i="13" s="1"/>
  <c r="M30" i="13"/>
  <c r="K30" i="13"/>
  <c r="I30" i="13"/>
  <c r="G30" i="13"/>
  <c r="F30" i="13"/>
  <c r="AC29" i="13"/>
  <c r="AA29" i="13"/>
  <c r="Y29" i="13"/>
  <c r="W29" i="13"/>
  <c r="W26" i="13" s="1"/>
  <c r="W70" i="13" s="1"/>
  <c r="U29" i="13"/>
  <c r="S29" i="13"/>
  <c r="Q29" i="13"/>
  <c r="O29" i="13"/>
  <c r="AH29" i="13" s="1"/>
  <c r="M29" i="13"/>
  <c r="AG29" i="13" s="1"/>
  <c r="K29" i="13"/>
  <c r="H29" i="13" s="1"/>
  <c r="I29" i="13"/>
  <c r="G29" i="13"/>
  <c r="AG28" i="13"/>
  <c r="AC28" i="13"/>
  <c r="AA28" i="13"/>
  <c r="Y28" i="13"/>
  <c r="Y26" i="13" s="1"/>
  <c r="Y70" i="13" s="1"/>
  <c r="W28" i="13"/>
  <c r="U28" i="13"/>
  <c r="S28" i="13"/>
  <c r="AH28" i="13" s="1"/>
  <c r="H28" i="13" s="1"/>
  <c r="Q28" i="13"/>
  <c r="O28" i="13"/>
  <c r="M28" i="13"/>
  <c r="M26" i="13" s="1"/>
  <c r="K28" i="13"/>
  <c r="I28" i="13"/>
  <c r="F28" i="13" s="1"/>
  <c r="G28" i="13"/>
  <c r="AC27" i="13"/>
  <c r="AC26" i="13" s="1"/>
  <c r="AC70" i="13" s="1"/>
  <c r="AA27" i="13"/>
  <c r="Y27" i="13"/>
  <c r="W27" i="13"/>
  <c r="U27" i="13"/>
  <c r="S27" i="13"/>
  <c r="S26" i="13" s="1"/>
  <c r="S70" i="13" s="1"/>
  <c r="Q27" i="13"/>
  <c r="Q26" i="13" s="1"/>
  <c r="Q70" i="13" s="1"/>
  <c r="O27" i="13"/>
  <c r="AH27" i="13" s="1"/>
  <c r="H27" i="13" s="1"/>
  <c r="M27" i="13"/>
  <c r="K27" i="13"/>
  <c r="I27" i="13"/>
  <c r="G27" i="13"/>
  <c r="F27" i="13"/>
  <c r="AD26" i="13"/>
  <c r="AB26" i="13"/>
  <c r="AB70" i="13" s="1"/>
  <c r="AA26" i="13"/>
  <c r="AA70" i="13" s="1"/>
  <c r="Z26" i="13"/>
  <c r="X26" i="13"/>
  <c r="V26" i="13"/>
  <c r="V70" i="13" s="1"/>
  <c r="U26" i="13"/>
  <c r="U70" i="13" s="1"/>
  <c r="T26" i="13"/>
  <c r="R26" i="13"/>
  <c r="P26" i="13"/>
  <c r="P70" i="13" s="1"/>
  <c r="O26" i="13"/>
  <c r="AH26" i="13" s="1"/>
  <c r="N26" i="13"/>
  <c r="L26" i="13"/>
  <c r="J26" i="13"/>
  <c r="J70" i="13" s="1"/>
  <c r="G70" i="13" s="1"/>
  <c r="I26" i="13"/>
  <c r="F26" i="13" s="1"/>
  <c r="E26" i="13"/>
  <c r="D26" i="13"/>
  <c r="D70" i="13" s="1"/>
  <c r="C26" i="13"/>
  <c r="C70" i="13" s="1"/>
  <c r="AC25" i="13"/>
  <c r="AA25" i="13"/>
  <c r="Y25" i="13"/>
  <c r="W25" i="13"/>
  <c r="U25" i="13"/>
  <c r="S25" i="13"/>
  <c r="Q25" i="13"/>
  <c r="O25" i="13"/>
  <c r="AH25" i="13" s="1"/>
  <c r="M25" i="13"/>
  <c r="F25" i="13" s="1"/>
  <c r="K25" i="13"/>
  <c r="I25" i="13"/>
  <c r="G25" i="13"/>
  <c r="AG24" i="13"/>
  <c r="AC24" i="13"/>
  <c r="AA24" i="13"/>
  <c r="Y24" i="13"/>
  <c r="W24" i="13"/>
  <c r="U24" i="13"/>
  <c r="U21" i="13" s="1"/>
  <c r="S24" i="13"/>
  <c r="AH24" i="13" s="1"/>
  <c r="H24" i="13" s="1"/>
  <c r="Q24" i="13"/>
  <c r="O24" i="13"/>
  <c r="M24" i="13"/>
  <c r="K24" i="13"/>
  <c r="I24" i="13"/>
  <c r="I21" i="13" s="1"/>
  <c r="G24" i="13"/>
  <c r="AC23" i="13"/>
  <c r="AA23" i="13"/>
  <c r="AA21" i="13" s="1"/>
  <c r="Y23" i="13"/>
  <c r="W23" i="13"/>
  <c r="U23" i="13"/>
  <c r="S23" i="13"/>
  <c r="Q23" i="13"/>
  <c r="AG23" i="13" s="1"/>
  <c r="O23" i="13"/>
  <c r="AH23" i="13" s="1"/>
  <c r="H23" i="13" s="1"/>
  <c r="M23" i="13"/>
  <c r="K23" i="13"/>
  <c r="I23" i="13"/>
  <c r="G23" i="13"/>
  <c r="F23" i="13"/>
  <c r="AC22" i="13"/>
  <c r="AC21" i="13" s="1"/>
  <c r="AA22" i="13"/>
  <c r="Y22" i="13"/>
  <c r="W22" i="13"/>
  <c r="W21" i="13" s="1"/>
  <c r="U22" i="13"/>
  <c r="S22" i="13"/>
  <c r="Q22" i="13"/>
  <c r="Q21" i="13" s="1"/>
  <c r="O22" i="13"/>
  <c r="AH22" i="13" s="1"/>
  <c r="M22" i="13"/>
  <c r="F22" i="13" s="1"/>
  <c r="K22" i="13"/>
  <c r="H22" i="13" s="1"/>
  <c r="I22" i="13"/>
  <c r="G22" i="13"/>
  <c r="AD21" i="13"/>
  <c r="AB21" i="13"/>
  <c r="Z21" i="13"/>
  <c r="Y21" i="13"/>
  <c r="X21" i="13"/>
  <c r="V21" i="13"/>
  <c r="T21" i="13"/>
  <c r="S21" i="13"/>
  <c r="R21" i="13"/>
  <c r="P21" i="13"/>
  <c r="N21" i="13"/>
  <c r="M21" i="13"/>
  <c r="L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6" i="13" l="1"/>
  <c r="H70" i="13" s="1"/>
  <c r="AG21" i="13"/>
  <c r="AG26" i="13"/>
  <c r="M70" i="13"/>
  <c r="AG70" i="13" s="1"/>
  <c r="F21" i="13"/>
  <c r="H25" i="13"/>
  <c r="H21" i="13" s="1"/>
  <c r="K26" i="13"/>
  <c r="K70" i="13" s="1"/>
  <c r="AG27" i="13"/>
  <c r="F29" i="13"/>
  <c r="K21" i="13"/>
  <c r="AG22" i="13"/>
  <c r="F24" i="13"/>
  <c r="AG25" i="13"/>
  <c r="G26" i="13"/>
  <c r="I70" i="13"/>
  <c r="F70" i="13" s="1"/>
  <c r="O70" i="13"/>
  <c r="AH70" i="13" s="1"/>
  <c r="O21" i="13"/>
  <c r="AH21"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<sst xmlns="http://schemas.openxmlformats.org/spreadsheetml/2006/main" count="3418" uniqueCount="609">
  <si>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</si>
  <si>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</si>
  <si>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</si>
  <si>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</si>
  <si>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</si>
  <si>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</si>
  <si>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</si>
  <si>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</si>
  <si>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</si>
  <si>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N_ХЭС-504-1026</t>
  </si>
  <si>
    <t>наименование инвестиционного проекта</t>
  </si>
  <si>
    <t>Покупка помещения п.Солнечный - 360 кв.м.</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</si>
  <si>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</si>
  <si>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</si>
  <si>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</si>
  <si>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</si>
  <si>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</si>
  <si>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</si>
  <si>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</si>
  <si>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</si>
  <si>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</si>
  <si>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</si>
  <si>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</si>
  <si>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</si>
  <si>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</si>
  <si>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</si>
  <si>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</si>
  <si>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</si>
  <si>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</si>
  <si>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</si>
  <si>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</si>
  <si>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</si>
  <si>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</si>
  <si>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</si>
  <si>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</si>
  <si>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</si>
  <si>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</si>
  <si>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 xml:space="preserve"> Хабаровский край, п.Солнечный</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</si>
  <si>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</si>
  <si>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</si>
  <si>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</si>
  <si>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</si>
  <si>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</si>
  <si>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</si>
  <si>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</si>
  <si>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</si>
  <si>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</si>
  <si>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</si>
  <si>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</si>
  <si>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</si>
  <si>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</si>
  <si>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</si>
  <si>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</si>
  <si>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</si>
  <si>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</si>
  <si>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</si>
  <si>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</si>
  <si>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</si>
  <si>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</si>
  <si>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</si>
  <si>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</si>
  <si>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</si>
  <si>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</si>
  <si>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</si>
  <si>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</si>
  <si>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</si>
  <si>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</si>
  <si>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</si>
  <si>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</si>
  <si>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</si>
  <si>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</si>
  <si>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</si>
  <si>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</si>
  <si>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</si>
  <si>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</si>
  <si>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</si>
  <si>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</si>
  <si>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</si>
  <si>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Организация клиентского офиса пообслуживанию клиентов по Стандартам</t>
  </si>
  <si>
    <t>Задачи, решаемые в рамках инвестиционного проекта</t>
  </si>
  <si>
    <t>Описание конкретных результатов реализации инвестиционного проекта</t>
  </si>
  <si>
    <t>Приобретение помещения площадью до 360 м2</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</si>
  <si>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</si>
  <si>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</si>
  <si>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14,18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</si>
  <si>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</si>
  <si>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</si>
  <si>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очного обслуживания потребителей в п.Солнечный в рамках исполнения  ФЗ от 26.03.2003 № 35-ФЗ «Об электроэнергетике»  в  части требований о лицензировании  энергосбытовой деятельности</t>
  </si>
  <si>
    <t>Год начала  реализации инвестиционного проекта</t>
  </si>
  <si>
    <t>2024</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</si>
  <si>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</si>
  <si>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</si>
  <si>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</si>
  <si>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</si>
  <si>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</si>
  <si>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</si>
  <si>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</si>
  <si>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</si>
  <si>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</si>
  <si>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</si>
  <si>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</si>
  <si>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</si>
  <si>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</si>
  <si>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</si>
  <si>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</si>
  <si>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</si>
  <si>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</si>
  <si>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</si>
  <si>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</si>
  <si>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</si>
  <si>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</si>
  <si>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</si>
  <si>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</si>
  <si>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</si>
  <si>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</si>
  <si>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</si>
  <si>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</si>
  <si>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</si>
  <si>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</si>
  <si>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</si>
  <si>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</si>
  <si>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</si>
  <si>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</si>
  <si>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</si>
  <si>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</si>
  <si>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</si>
  <si>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</si>
  <si>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</si>
  <si>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</si>
  <si>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</si>
  <si>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</si>
  <si>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</si>
  <si>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</si>
  <si>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</si>
  <si>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</si>
  <si>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</si>
  <si>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</si>
  <si>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</si>
  <si>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</si>
  <si>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</si>
  <si>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</si>
  <si>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</si>
  <si>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</si>
  <si>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</si>
  <si>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</si>
  <si>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</si>
  <si>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</si>
  <si>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</si>
  <si>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</si>
  <si>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</si>
  <si>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</si>
  <si>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</si>
  <si>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</si>
  <si>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</si>
  <si>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</si>
  <si>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</si>
  <si>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</si>
  <si>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</si>
  <si>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</si>
  <si>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</si>
  <si>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</si>
  <si>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</si>
  <si>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</si>
  <si>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</si>
  <si>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</si>
  <si>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</si>
  <si>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</si>
  <si>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</si>
  <si>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</si>
  <si>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</si>
  <si>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</si>
  <si>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</si>
  <si>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</si>
  <si>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</si>
  <si>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</si>
  <si>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</si>
  <si>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</si>
  <si>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</si>
  <si>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</si>
  <si>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</si>
  <si>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</si>
  <si>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</si>
  <si>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</si>
  <si>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</si>
  <si>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</si>
  <si>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</si>
  <si>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</si>
  <si>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</si>
  <si>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</si>
  <si>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</si>
  <si>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</si>
  <si>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</si>
  <si>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</si>
  <si>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</si>
  <si>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</si>
  <si>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</si>
  <si>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</si>
  <si>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</si>
  <si>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</si>
  <si>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</si>
  <si>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</si>
  <si>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</si>
  <si>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</si>
  <si>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</si>
  <si>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</si>
  <si>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</si>
  <si>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</si>
  <si>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</si>
  <si>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</si>
  <si>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</si>
  <si>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</si>
  <si>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</si>
  <si>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</si>
  <si>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</si>
  <si>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</si>
  <si>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</si>
  <si>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</si>
  <si>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</si>
  <si>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</si>
  <si>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</si>
  <si>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</si>
  <si>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</si>
  <si>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</si>
  <si>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</si>
  <si>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</si>
  <si>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</si>
  <si>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</si>
  <si>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</si>
  <si>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</si>
  <si>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</si>
  <si>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</si>
  <si>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</si>
  <si>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</si>
  <si>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</si>
  <si>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</si>
  <si>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</si>
  <si>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</si>
  <si>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</si>
  <si>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</si>
  <si>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</si>
  <si>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</si>
  <si>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</si>
  <si>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</si>
  <si>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</si>
  <si>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</si>
  <si>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</si>
  <si>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</si>
  <si>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</si>
  <si>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</si>
  <si>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</si>
  <si>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</si>
  <si>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</si>
  <si>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</si>
  <si>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</si>
  <si>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</si>
  <si>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</si>
  <si>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</si>
  <si>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</si>
  <si>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</si>
  <si>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</si>
  <si>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</si>
  <si>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</si>
  <si>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</si>
  <si>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</si>
  <si>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</si>
  <si>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</si>
  <si>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</si>
  <si>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</si>
  <si>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</si>
  <si>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</si>
  <si>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</si>
  <si>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</si>
  <si>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</si>
  <si>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</si>
  <si>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</si>
  <si>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</si>
  <si>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</si>
  <si>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</si>
  <si>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</si>
  <si>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</si>
  <si>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</si>
  <si>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</si>
  <si>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</si>
  <si>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</si>
  <si>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</si>
  <si>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</si>
  <si>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</si>
  <si>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</si>
  <si>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</si>
  <si>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</si>
  <si>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</si>
  <si>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</si>
  <si>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</si>
  <si>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</si>
  <si>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</si>
  <si>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</si>
  <si>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</si>
  <si>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</si>
  <si>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</si>
  <si>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</si>
  <si>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</si>
  <si>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</si>
  <si>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</si>
  <si>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</si>
  <si>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</si>
  <si>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</si>
  <si>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</si>
  <si>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</si>
  <si>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</si>
  <si>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</si>
  <si>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</si>
  <si>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</si>
  <si>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</si>
  <si>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</si>
  <si>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</si>
  <si>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</si>
  <si>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</si>
  <si>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</si>
  <si>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</si>
  <si>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</si>
  <si>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</si>
  <si>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</si>
  <si>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</si>
  <si>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</si>
  <si>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</si>
  <si>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</si>
  <si>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</si>
  <si>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</si>
  <si>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</si>
  <si>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</si>
  <si>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</si>
  <si>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</si>
  <si>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</si>
  <si>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</si>
  <si>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</si>
  <si>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</si>
  <si>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</si>
  <si>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</si>
  <si>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</si>
  <si>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</si>
  <si>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</si>
  <si>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</si>
  <si>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</si>
  <si>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</si>
  <si>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</si>
  <si>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</si>
  <si>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</si>
  <si>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</si>
  <si>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</si>
  <si>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</si>
  <si>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</si>
  <si>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</si>
  <si>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</si>
  <si>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</si>
  <si>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</si>
  <si>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</si>
  <si>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</si>
  <si>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</si>
  <si>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</si>
  <si>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</si>
  <si>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</si>
  <si>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</si>
  <si>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</si>
  <si>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</si>
  <si>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</si>
  <si>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</si>
  <si>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</si>
  <si>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</si>
  <si>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</si>
  <si>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</si>
  <si>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</si>
  <si>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</si>
  <si>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</si>
  <si>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</si>
  <si>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</si>
  <si>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</si>
  <si>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</si>
  <si>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</si>
  <si>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</si>
  <si>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</si>
  <si>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</si>
  <si>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</si>
  <si>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</si>
  <si>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</si>
  <si>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</si>
  <si>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</si>
  <si>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</si>
  <si>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</si>
  <si>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</si>
  <si>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</si>
  <si>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</si>
  <si>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</si>
  <si>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</si>
  <si>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</si>
  <si>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</si>
  <si>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</si>
  <si>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</si>
  <si>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</si>
  <si>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</si>
  <si>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</si>
  <si>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</si>
  <si>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</si>
  <si>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</si>
  <si>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</si>
  <si>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</si>
  <si>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</si>
  <si>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</si>
  <si>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</si>
  <si>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</si>
  <si>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</si>
  <si>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</si>
  <si>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</si>
  <si>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</si>
  <si>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</si>
  <si>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</si>
  <si>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</si>
  <si>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</si>
  <si>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</si>
  <si>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</si>
  <si>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</si>
  <si>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</si>
  <si>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</si>
  <si>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</si>
  <si>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</si>
  <si>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</si>
  <si>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</si>
  <si>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</si>
  <si>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</si>
  <si>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</si>
  <si>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</si>
  <si>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</si>
  <si>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</si>
  <si>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</si>
  <si>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</si>
  <si>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</si>
  <si>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</si>
  <si>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</si>
  <si>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</si>
  <si>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</si>
  <si>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</si>
  <si>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</si>
  <si>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</si>
  <si>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</si>
  <si>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</si>
  <si>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</si>
  <si>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</si>
  <si>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</si>
  <si>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</si>
  <si>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</si>
  <si>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</si>
  <si>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</si>
  <si>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</si>
  <si>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</si>
  <si>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</si>
  <si>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</si>
  <si>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</si>
  <si>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</si>
  <si>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</si>
  <si>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</si>
  <si>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</si>
  <si>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</si>
  <si>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</si>
  <si>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</si>
  <si>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</si>
  <si>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</si>
  <si>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</si>
  <si>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</si>
  <si>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</si>
  <si>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</si>
  <si>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</si>
  <si>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</si>
  <si>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</si>
  <si>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</si>
  <si>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</si>
  <si>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</si>
  <si>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</si>
  <si>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</si>
  <si>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</si>
  <si>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</si>
  <si>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</si>
  <si>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</si>
  <si>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</si>
  <si>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</si>
  <si>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</si>
  <si>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</si>
  <si>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</si>
  <si>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</si>
  <si>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</si>
  <si>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</si>
  <si>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</si>
  <si>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</si>
  <si>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</si>
  <si>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</si>
  <si>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</si>
  <si>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</si>
  <si>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</si>
  <si>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</si>
  <si>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</si>
  <si>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</si>
  <si>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</si>
  <si>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</si>
  <si>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</si>
  <si>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</si>
  <si>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</si>
  <si>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</si>
  <si>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</si>
  <si>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</si>
  <si>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</si>
  <si>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</si>
  <si>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</si>
  <si>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</si>
  <si>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</si>
  <si>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</si>
  <si>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</si>
  <si>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</si>
  <si>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</si>
  <si>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</si>
  <si>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</si>
  <si>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</si>
  <si>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</si>
  <si>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</si>
  <si>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</si>
  <si>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</si>
  <si>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</si>
  <si>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</si>
  <si>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</si>
  <si>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</si>
  <si>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</si>
  <si>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</si>
  <si>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</si>
  <si>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</si>
  <si>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</si>
  <si>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</si>
  <si>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</si>
  <si>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</si>
  <si>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</si>
  <si>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</si>
  <si>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</si>
  <si>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</si>
  <si>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</si>
  <si>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</si>
  <si>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</si>
  <si>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</si>
  <si>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</si>
  <si>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</si>
  <si>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</si>
  <si>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</si>
  <si>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</si>
  <si>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</si>
  <si>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</si>
  <si>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</si>
  <si>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</si>
  <si>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</si>
  <si>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</si>
  <si>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</si>
  <si>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</si>
  <si>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</si>
  <si>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</si>
  <si>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</si>
  <si>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</si>
  <si>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</si>
  <si>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</si>
  <si>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</si>
  <si>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</si>
  <si>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</si>
  <si>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</si>
  <si>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</si>
  <si>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</si>
  <si>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</si>
  <si>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</si>
  <si>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</si>
  <si>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</si>
  <si>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</si>
  <si>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</si>
  <si>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</si>
  <si>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</si>
  <si>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</si>
  <si>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</si>
  <si>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</si>
  <si>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</si>
  <si>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</si>
  <si>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</si>
  <si>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</si>
  <si>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</si>
  <si>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</si>
  <si>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</si>
  <si>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</si>
  <si>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</si>
  <si>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</si>
  <si>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</si>
  <si>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</si>
  <si>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</si>
  <si>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</si>
  <si>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</si>
  <si>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</si>
  <si>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</si>
  <si>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</si>
  <si>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</si>
  <si>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</si>
  <si>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</si>
  <si>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</si>
  <si>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</si>
  <si>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</si>
  <si>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</si>
  <si>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</si>
  <si>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</si>
  <si>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</si>
  <si>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</si>
  <si>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В зоне обслуживания Солнечного отделения (Солнечный муниципальный район) находится на обслуживании 18 362 абонента  в 18 населенных пунктах.    Количество работающего персонала – 20 сотрудников. В настоящее время персонал отделения занимает арендуемые помещения в цокольном этаже жилого дома. Договор аренды заключен с Администрацией п.Солнечный. Стоимость аренды составляет  406,0 тыс.руб. в год. Общая площадь арендуемых помещений  359 м2, из которых  40 %   -  расположено в цоколе технического этажа здания, где проходят общедомовые коммуникации холодного и горячего водоснабжения, отопления, водоотведения. Данные помещения используются как вспомогательно - технические  для размещения архива, санузлов и технических помещений.  Персонал работает в стеснённых условиях, площадь одного рабочего места менее 4,5 м2, что не соответствует Стандарту размещения сотрудников группы компаний РусГидро. Нет технической возможности организовать полноценный клиентский зал для обслуживания клиентов, с размещением зоны ожидания, навигации, установкой банкомата, инфомата, детского уголка, размещением информационных стендов,  нет возможности обслуживать маломобильных клиентов в зоне деятельности отделения. В арендуемом помещении отсутствует санузел для клиентов и маломобильных групп населения. Отсутствует парковка. Для проведения перепланировки помещения  под Стандарты обслуживания клиентов необходимы финансовые затраты, так как данное помещение находится в аренде и вложение затрат Общества по улучшению состояния  арендуемого помещения  нецелесообразно.
Предлагается приобрести в собственность помещение на первом этаже здания,  площадью 360 м2 для организации рабочих мест для обслуживания частных клиентов  и юридических лиц, с выделением зоны для клиентского зала  клиентского зала  площадью 60 м2,  устройству отдельных санузлов, и мест для обслуживания маломобильных клиентов.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</si>
</sst>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7"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1" t="s">
        <v>0</v>
      </c>
      <c r="B1" s="186"/>
      <c r="C1" s="186"/>
    </row>
    <row r="2" spans="1:3" ht="20.25" customHeight="1" x14ac:dyDescent="0.25">
      <c r="A2" s="192" t="s">
        <v>1</v>
      </c>
      <c r="B2" s="186"/>
      <c r="C2" s="186"/>
    </row>
    <row r="3" spans="1:3" ht="18.75" customHeight="1" x14ac:dyDescent="0.25">
      <c r="A3" s="193"/>
      <c r="B3" s="186"/>
      <c r="C3" s="186"/>
    </row>
    <row r="4" spans="1:3" ht="32.25" customHeight="1" x14ac:dyDescent="0.25">
      <c r="A4" s="194" t="s">
        <v>2</v>
      </c>
      <c r="B4" s="189"/>
      <c r="C4" s="189"/>
    </row>
    <row r="5" spans="1:3" ht="15.75" customHeight="1" x14ac:dyDescent="0.25">
      <c r="A5" s="195" t="s">
        <v>3</v>
      </c>
      <c r="B5" s="196"/>
      <c r="C5" s="196"/>
    </row>
    <row r="6" spans="1:3" ht="15.75" customHeight="1" x14ac:dyDescent="0.25">
      <c r="A6" s="187"/>
      <c r="B6" s="186"/>
      <c r="C6" s="186"/>
    </row>
    <row r="7" spans="1:3" ht="15.75" customHeight="1" x14ac:dyDescent="0.25">
      <c r="A7" s="190">
        <v>2723088770</v>
      </c>
      <c r="B7" s="189"/>
      <c r="C7" s="189"/>
    </row>
    <row r="8" spans="1:3" ht="15.75" customHeight="1" x14ac:dyDescent="0.25">
      <c r="A8" s="187" t="s">
        <v>4</v>
      </c>
      <c r="B8" s="186"/>
      <c r="C8" s="186"/>
    </row>
    <row r="9" spans="1:3" ht="15.75" customHeight="1" x14ac:dyDescent="0.25">
      <c r="A9" s="148"/>
      <c r="B9" s="148"/>
      <c r="C9" s="148"/>
    </row>
    <row r="10" spans="1:3" ht="53.25" customHeight="1" x14ac:dyDescent="0.25">
      <c r="A10" s="185"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8" t="s">
        <v>16</v>
      </c>
      <c r="B20" s="189"/>
      <c r="C20" s="189"/>
      <c r="D20" s="189"/>
      <c r="E20" s="189"/>
      <c r="F20" s="189"/>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23" t="s">
        <v>211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131" ht="85.5" customHeight="1" x14ac:dyDescent="0.25">
      <c r="A17" s="224" t="s">
        <v>6</v>
      </c>
      <c r="B17" s="231" t="s">
        <v>212</v>
      </c>
      <c r="C17" s="215"/>
      <c r="D17" s="231" t="s">
        <v>213</v>
      </c>
      <c r="E17" s="233"/>
      <c r="F17" s="233"/>
      <c r="G17" s="233"/>
      <c r="H17" s="209"/>
      <c r="I17" s="231" t="s">
        <v>214</v>
      </c>
      <c r="J17" s="231" t="s">
        <v>139</v>
      </c>
      <c r="K17" s="231" t="s">
        <v>140</v>
      </c>
      <c r="L17" s="215"/>
      <c r="M17" s="231" t="s">
        <v>191</v>
      </c>
      <c r="N17" s="215"/>
      <c r="O17" s="231" t="s">
        <v>142</v>
      </c>
      <c r="P17" s="215"/>
      <c r="Q17" s="231" t="s">
        <v>143</v>
      </c>
      <c r="R17" s="224" t="s">
        <v>144</v>
      </c>
      <c r="S17" s="233"/>
      <c r="T17" s="233"/>
      <c r="U17" s="209"/>
      <c r="V17" s="224" t="s">
        <v>145</v>
      </c>
      <c r="W17" s="233"/>
      <c r="X17" s="233"/>
      <c r="Y17" s="209"/>
      <c r="Z17" s="231" t="s">
        <v>151</v>
      </c>
      <c r="AA17" s="226" t="s">
        <v>152</v>
      </c>
      <c r="AB17" s="231" t="s">
        <v>156</v>
      </c>
      <c r="AC17" s="233"/>
      <c r="AD17" s="209"/>
      <c r="AE17" s="235" t="s">
        <v>157</v>
      </c>
      <c r="AF17" s="233"/>
      <c r="AG17" s="231" t="s">
        <v>158</v>
      </c>
      <c r="AH17" s="233"/>
      <c r="AI17" s="233"/>
      <c r="AJ17" s="233"/>
      <c r="AK17" s="209"/>
    </row>
    <row r="18" spans="1:131" ht="204.75" customHeight="1" x14ac:dyDescent="0.25">
      <c r="A18" s="225"/>
      <c r="B18" s="217"/>
      <c r="C18" s="232"/>
      <c r="D18" s="231" t="s">
        <v>215</v>
      </c>
      <c r="E18" s="231" t="s">
        <v>216</v>
      </c>
      <c r="F18" s="209"/>
      <c r="G18" s="227" t="s">
        <v>217</v>
      </c>
      <c r="H18" s="209"/>
      <c r="I18" s="225"/>
      <c r="J18" s="225"/>
      <c r="K18" s="217"/>
      <c r="L18" s="232"/>
      <c r="M18" s="217"/>
      <c r="N18" s="232"/>
      <c r="O18" s="217"/>
      <c r="P18" s="232"/>
      <c r="Q18" s="210"/>
      <c r="R18" s="231" t="s">
        <v>159</v>
      </c>
      <c r="S18" s="209"/>
      <c r="T18" s="227" t="s">
        <v>218</v>
      </c>
      <c r="U18" s="209"/>
      <c r="V18" s="224" t="s">
        <v>219</v>
      </c>
      <c r="W18" s="209"/>
      <c r="X18" s="231" t="s">
        <v>220</v>
      </c>
      <c r="Y18" s="209"/>
      <c r="Z18" s="210"/>
      <c r="AA18" s="225"/>
      <c r="AB18" s="157" t="s">
        <v>162</v>
      </c>
      <c r="AC18" s="157" t="s">
        <v>163</v>
      </c>
      <c r="AD18" s="154" t="s">
        <v>164</v>
      </c>
      <c r="AE18" s="154" t="s">
        <v>165</v>
      </c>
      <c r="AF18" s="154" t="s">
        <v>166</v>
      </c>
      <c r="AG18" s="231" t="s">
        <v>188</v>
      </c>
      <c r="AH18" s="224" t="s">
        <v>168</v>
      </c>
      <c r="AI18" s="209"/>
      <c r="AJ18" s="231" t="s">
        <v>169</v>
      </c>
      <c r="AK18" s="209"/>
    </row>
    <row r="19" spans="1:131" ht="51.75" customHeight="1" x14ac:dyDescent="0.25">
      <c r="A19" s="210"/>
      <c r="B19" s="154" t="s">
        <v>170</v>
      </c>
      <c r="C19" s="154" t="s">
        <v>171</v>
      </c>
      <c r="D19" s="210"/>
      <c r="E19" s="154" t="s">
        <v>170</v>
      </c>
      <c r="F19" s="154" t="s">
        <v>171</v>
      </c>
      <c r="G19" s="74" t="s">
        <v>172</v>
      </c>
      <c r="H19" s="75" t="s">
        <v>173</v>
      </c>
      <c r="I19" s="210"/>
      <c r="J19" s="210"/>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0"/>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c r="Y4" s="44"/>
      <c r="Z4" s="44"/>
    </row>
    <row r="5" spans="1:26"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44"/>
      <c r="Q7" s="44"/>
      <c r="R7" s="44"/>
      <c r="S7" s="44"/>
      <c r="T7" s="44"/>
      <c r="U7" s="44"/>
      <c r="V7" s="44"/>
      <c r="W7" s="44"/>
      <c r="X7" s="44"/>
      <c r="Y7" s="44"/>
      <c r="Z7" s="44"/>
    </row>
    <row r="8" spans="1:26"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45"/>
      <c r="Q10" s="45"/>
      <c r="R10" s="45"/>
      <c r="S10" s="45"/>
      <c r="T10" s="45"/>
      <c r="U10" s="45"/>
      <c r="V10" s="45"/>
      <c r="W10" s="45"/>
      <c r="X10" s="45"/>
      <c r="Y10" s="45"/>
      <c r="Z10" s="45"/>
    </row>
    <row r="11" spans="1:26"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222</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89"/>
      <c r="C16" s="189"/>
      <c r="D16" s="189"/>
      <c r="E16" s="189"/>
      <c r="F16" s="189"/>
      <c r="G16" s="189"/>
      <c r="H16" s="189"/>
      <c r="I16" s="189"/>
      <c r="J16" s="189"/>
      <c r="K16" s="189"/>
      <c r="L16" s="189"/>
      <c r="M16" s="189"/>
      <c r="N16" s="189"/>
      <c r="O16" s="189"/>
      <c r="P16" s="47"/>
      <c r="Q16" s="47"/>
      <c r="R16" s="47"/>
      <c r="S16" s="47"/>
      <c r="T16" s="47"/>
      <c r="U16" s="47"/>
      <c r="V16" s="47"/>
      <c r="W16" s="47"/>
      <c r="X16" s="47"/>
      <c r="Y16" s="47"/>
      <c r="Z16" s="47"/>
    </row>
    <row r="17" spans="1:23" s="149" customFormat="1" ht="78" customHeight="1" x14ac:dyDescent="0.25">
      <c r="A17" s="208" t="s">
        <v>6</v>
      </c>
      <c r="B17" s="208" t="s">
        <v>223</v>
      </c>
      <c r="C17" s="208" t="s">
        <v>224</v>
      </c>
      <c r="D17" s="208" t="s">
        <v>225</v>
      </c>
      <c r="E17" s="208" t="s">
        <v>226</v>
      </c>
      <c r="F17" s="233"/>
      <c r="G17" s="233"/>
      <c r="H17" s="233"/>
      <c r="I17" s="209"/>
      <c r="J17" s="249" t="s">
        <v>227</v>
      </c>
      <c r="K17" s="233"/>
      <c r="L17" s="233"/>
      <c r="M17" s="233"/>
      <c r="N17" s="233"/>
      <c r="O17" s="209"/>
      <c r="P17" s="48"/>
      <c r="Q17" s="48"/>
      <c r="R17" s="48"/>
      <c r="S17" s="48"/>
      <c r="T17" s="48"/>
      <c r="U17" s="48"/>
      <c r="V17" s="48"/>
      <c r="W17" s="48"/>
    </row>
    <row r="18" spans="1:23" s="149" customFormat="1" ht="107.25" customHeight="1" x14ac:dyDescent="0.2">
      <c r="A18" s="210"/>
      <c r="B18" s="210"/>
      <c r="C18" s="210"/>
      <c r="D18" s="210"/>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1"/>
      <c r="B1" s="252"/>
      <c r="C1" s="252"/>
      <c r="D1" s="252"/>
      <c r="E1" s="252"/>
      <c r="F1" s="252"/>
      <c r="G1" s="252"/>
      <c r="H1" s="252"/>
      <c r="I1" s="252"/>
      <c r="J1" s="252"/>
    </row>
    <row r="2" spans="1:10" ht="20.25" customHeight="1" x14ac:dyDescent="0.25">
      <c r="A2" s="192" t="s">
        <v>121</v>
      </c>
      <c r="B2" s="252"/>
      <c r="C2" s="252"/>
      <c r="D2" s="252"/>
      <c r="E2" s="252"/>
      <c r="F2" s="252"/>
      <c r="G2" s="252"/>
      <c r="H2" s="252"/>
      <c r="I2" s="252"/>
      <c r="J2" s="252"/>
    </row>
    <row r="3" spans="1:10" ht="18.75" customHeight="1" x14ac:dyDescent="0.25">
      <c r="A3" s="201"/>
      <c r="B3" s="252"/>
      <c r="C3" s="252"/>
      <c r="D3" s="252"/>
      <c r="E3" s="252"/>
      <c r="F3" s="252"/>
      <c r="G3" s="252"/>
      <c r="H3" s="252"/>
      <c r="I3" s="252"/>
      <c r="J3" s="252"/>
    </row>
    <row r="4" spans="1:10"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row>
    <row r="5" spans="1:10" x14ac:dyDescent="0.25">
      <c r="A5" s="187" t="s">
        <v>3</v>
      </c>
      <c r="B5" s="252"/>
      <c r="C5" s="252"/>
      <c r="D5" s="252"/>
      <c r="E5" s="252"/>
      <c r="F5" s="252"/>
      <c r="G5" s="252"/>
      <c r="H5" s="252"/>
      <c r="I5" s="252"/>
      <c r="J5" s="252"/>
    </row>
    <row r="6" spans="1:10" ht="18.75" customHeight="1" x14ac:dyDescent="0.25">
      <c r="A6" s="201"/>
      <c r="B6" s="252"/>
      <c r="C6" s="252"/>
      <c r="D6" s="252"/>
      <c r="E6" s="252"/>
      <c r="F6" s="252"/>
      <c r="G6" s="252"/>
      <c r="H6" s="252"/>
      <c r="I6" s="252"/>
      <c r="J6" s="252"/>
    </row>
    <row r="7" spans="1:10"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row>
    <row r="8" spans="1:10" x14ac:dyDescent="0.25">
      <c r="A8" s="187" t="s">
        <v>26</v>
      </c>
      <c r="B8" s="252"/>
      <c r="C8" s="252"/>
      <c r="D8" s="252"/>
      <c r="E8" s="252"/>
      <c r="F8" s="252"/>
      <c r="G8" s="252"/>
      <c r="H8" s="252"/>
      <c r="I8" s="252"/>
      <c r="J8" s="252"/>
    </row>
    <row r="9" spans="1:10" ht="18.75" customHeight="1" x14ac:dyDescent="0.25">
      <c r="A9" s="201"/>
      <c r="B9" s="252"/>
      <c r="C9" s="252"/>
      <c r="D9" s="252"/>
      <c r="E9" s="252"/>
      <c r="F9" s="252"/>
      <c r="G9" s="252"/>
      <c r="H9" s="252"/>
      <c r="I9" s="252"/>
      <c r="J9" s="252"/>
    </row>
    <row r="10" spans="1:10"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row>
    <row r="11" spans="1:10" x14ac:dyDescent="0.25">
      <c r="A11" s="187" t="s">
        <v>27</v>
      </c>
      <c r="B11" s="252"/>
      <c r="C11" s="252"/>
      <c r="D11" s="252"/>
      <c r="E11" s="252"/>
      <c r="F11" s="252"/>
      <c r="G11" s="252"/>
      <c r="H11" s="252"/>
      <c r="I11" s="252"/>
      <c r="J11" s="252"/>
    </row>
    <row r="12" spans="1:10" x14ac:dyDescent="0.25">
      <c r="A12" s="187"/>
      <c r="B12" s="252"/>
      <c r="C12" s="252"/>
      <c r="D12" s="252"/>
      <c r="E12" s="252"/>
      <c r="F12" s="252"/>
      <c r="G12" s="252"/>
      <c r="H12" s="252"/>
      <c r="I12" s="252"/>
      <c r="J12" s="252"/>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row>
    <row r="14" spans="1:10" ht="15.75" customHeight="1" x14ac:dyDescent="0.25">
      <c r="A14" s="251"/>
      <c r="B14" s="252"/>
      <c r="C14" s="252"/>
      <c r="D14" s="252"/>
      <c r="E14" s="252"/>
      <c r="F14" s="252"/>
      <c r="G14" s="252"/>
      <c r="H14" s="252"/>
      <c r="I14" s="252"/>
      <c r="J14" s="252"/>
    </row>
    <row r="15" spans="1:10" ht="18.75" customHeight="1" x14ac:dyDescent="0.25">
      <c r="A15" s="204" t="s">
        <v>234</v>
      </c>
      <c r="B15" s="252"/>
      <c r="C15" s="252"/>
      <c r="D15" s="252"/>
      <c r="E15" s="252"/>
      <c r="F15" s="252"/>
      <c r="G15" s="252"/>
      <c r="H15" s="252"/>
      <c r="I15" s="252"/>
      <c r="J15" s="252"/>
    </row>
    <row r="16" spans="1:10" x14ac:dyDescent="0.25">
      <c r="A16" s="253"/>
      <c r="B16" s="189"/>
      <c r="C16" s="189"/>
      <c r="D16" s="189"/>
      <c r="E16" s="189"/>
      <c r="F16" s="189"/>
      <c r="G16" s="189"/>
      <c r="H16" s="189"/>
      <c r="I16" s="189"/>
      <c r="J16" s="189"/>
    </row>
    <row r="17" spans="1:10" ht="28.5" customHeight="1" x14ac:dyDescent="0.25">
      <c r="A17" s="254" t="s">
        <v>6</v>
      </c>
      <c r="B17" s="255" t="s">
        <v>235</v>
      </c>
      <c r="C17" s="258" t="s">
        <v>236</v>
      </c>
      <c r="D17" s="233"/>
      <c r="E17" s="233"/>
      <c r="F17" s="209"/>
      <c r="G17" s="256" t="s">
        <v>237</v>
      </c>
      <c r="H17" s="256" t="s">
        <v>238</v>
      </c>
      <c r="I17" s="255" t="s">
        <v>239</v>
      </c>
      <c r="J17" s="257" t="s">
        <v>240</v>
      </c>
    </row>
    <row r="18" spans="1:10" ht="58.5" customHeight="1" x14ac:dyDescent="0.25">
      <c r="A18" s="225"/>
      <c r="B18" s="225"/>
      <c r="C18" s="259" t="s">
        <v>241</v>
      </c>
      <c r="D18" s="232"/>
      <c r="E18" s="259" t="s">
        <v>242</v>
      </c>
      <c r="F18" s="232"/>
      <c r="G18" s="225"/>
      <c r="H18" s="225"/>
      <c r="I18" s="225"/>
      <c r="J18" s="225"/>
    </row>
    <row r="19" spans="1:10" ht="63.75" customHeight="1" x14ac:dyDescent="0.25">
      <c r="A19" s="210"/>
      <c r="B19" s="210"/>
      <c r="C19" s="163" t="s">
        <v>243</v>
      </c>
      <c r="D19" s="163" t="s">
        <v>244</v>
      </c>
      <c r="E19" s="163" t="s">
        <v>243</v>
      </c>
      <c r="F19" s="163" t="s">
        <v>244</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1"/>
      <c r="B1" s="262"/>
      <c r="C1" s="262"/>
      <c r="D1" s="262"/>
      <c r="E1" s="262"/>
      <c r="F1" s="262"/>
      <c r="G1" s="262"/>
      <c r="H1" s="262"/>
      <c r="I1" s="262"/>
      <c r="J1" s="262"/>
      <c r="K1" s="262"/>
      <c r="L1" s="262"/>
      <c r="M1" s="262"/>
      <c r="N1" s="262"/>
      <c r="O1" s="262"/>
      <c r="P1" s="262"/>
      <c r="Q1" s="262"/>
      <c r="R1" s="262"/>
      <c r="S1" s="262"/>
      <c r="T1" s="262"/>
      <c r="U1" s="262"/>
      <c r="V1" s="262"/>
      <c r="W1" s="262"/>
      <c r="X1" s="262"/>
      <c r="Y1" s="106"/>
      <c r="Z1" s="106"/>
      <c r="AA1" s="106"/>
      <c r="AB1" s="106"/>
      <c r="AC1" s="106"/>
      <c r="AD1" s="106"/>
      <c r="AE1" s="106"/>
      <c r="AF1" s="106"/>
      <c r="AG1" s="106"/>
      <c r="AH1" s="124"/>
      <c r="AI1" s="124"/>
    </row>
    <row r="2" spans="1:35" ht="20.25" customHeight="1" x14ac:dyDescent="0.25">
      <c r="A2" s="192" t="s">
        <v>121</v>
      </c>
      <c r="B2" s="262"/>
      <c r="C2" s="262"/>
      <c r="D2" s="262"/>
      <c r="E2" s="262"/>
      <c r="F2" s="262"/>
      <c r="G2" s="262"/>
      <c r="H2" s="262"/>
      <c r="I2" s="262"/>
      <c r="J2" s="262"/>
      <c r="K2" s="262"/>
      <c r="L2" s="262"/>
      <c r="M2" s="262"/>
      <c r="N2" s="262"/>
      <c r="O2" s="262"/>
      <c r="P2" s="262"/>
      <c r="Q2" s="262"/>
      <c r="R2" s="262"/>
      <c r="S2" s="262"/>
      <c r="T2" s="262"/>
      <c r="U2" s="262"/>
      <c r="V2" s="262"/>
      <c r="W2" s="262"/>
      <c r="X2" s="262"/>
      <c r="Y2" s="106"/>
      <c r="Z2" s="106"/>
      <c r="AA2" s="106"/>
      <c r="AB2" s="106"/>
      <c r="AC2" s="106"/>
      <c r="AD2" s="106"/>
      <c r="AE2" s="106"/>
      <c r="AF2" s="106"/>
      <c r="AG2" s="106"/>
      <c r="AH2" s="104"/>
      <c r="AI2" s="104"/>
    </row>
    <row r="3" spans="1:35" ht="18.75" customHeight="1" x14ac:dyDescent="0.25">
      <c r="A3" s="201"/>
      <c r="B3" s="262"/>
      <c r="C3" s="262"/>
      <c r="D3" s="262"/>
      <c r="E3" s="262"/>
      <c r="F3" s="262"/>
      <c r="G3" s="262"/>
      <c r="H3" s="262"/>
      <c r="I3" s="262"/>
      <c r="J3" s="262"/>
      <c r="K3" s="262"/>
      <c r="L3" s="262"/>
      <c r="M3" s="262"/>
      <c r="N3" s="262"/>
      <c r="O3" s="262"/>
      <c r="P3" s="262"/>
      <c r="Q3" s="262"/>
      <c r="R3" s="262"/>
      <c r="S3" s="262"/>
      <c r="T3" s="262"/>
      <c r="U3" s="262"/>
      <c r="V3" s="262"/>
      <c r="W3" s="262"/>
      <c r="X3" s="262"/>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06"/>
      <c r="Z4" s="106"/>
      <c r="AA4" s="106"/>
      <c r="AB4" s="106"/>
      <c r="AC4" s="106"/>
      <c r="AD4" s="106"/>
      <c r="AE4" s="106"/>
      <c r="AF4" s="106"/>
      <c r="AG4" s="106"/>
      <c r="AH4" s="105"/>
      <c r="AI4" s="105"/>
    </row>
    <row r="5" spans="1:35" x14ac:dyDescent="0.25">
      <c r="A5" s="195" t="s">
        <v>3</v>
      </c>
      <c r="B5" s="196"/>
      <c r="C5" s="196"/>
      <c r="D5" s="196"/>
      <c r="E5" s="196"/>
      <c r="F5" s="196"/>
      <c r="G5" s="196"/>
      <c r="H5" s="196"/>
      <c r="I5" s="196"/>
      <c r="J5" s="196"/>
      <c r="K5" s="196"/>
      <c r="L5" s="196"/>
      <c r="M5" s="196"/>
      <c r="N5" s="196"/>
      <c r="O5" s="196"/>
      <c r="P5" s="196"/>
      <c r="Q5" s="196"/>
      <c r="R5" s="196"/>
      <c r="S5" s="196"/>
      <c r="T5" s="196"/>
      <c r="U5" s="196"/>
      <c r="V5" s="196"/>
      <c r="W5" s="196"/>
      <c r="X5" s="196"/>
      <c r="Y5" s="106"/>
      <c r="Z5" s="106"/>
      <c r="AA5" s="106"/>
      <c r="AB5" s="106"/>
      <c r="AC5" s="106"/>
      <c r="AD5" s="106"/>
      <c r="AE5" s="106"/>
      <c r="AF5" s="106"/>
      <c r="AG5" s="106"/>
      <c r="AH5" s="106"/>
      <c r="AI5" s="106"/>
    </row>
    <row r="6" spans="1:35" ht="18.75" customHeight="1" x14ac:dyDescent="0.25">
      <c r="A6" s="201"/>
      <c r="B6" s="262"/>
      <c r="C6" s="262"/>
      <c r="D6" s="262"/>
      <c r="E6" s="262"/>
      <c r="F6" s="262"/>
      <c r="G6" s="262"/>
      <c r="H6" s="262"/>
      <c r="I6" s="262"/>
      <c r="J6" s="262"/>
      <c r="K6" s="262"/>
      <c r="L6" s="262"/>
      <c r="M6" s="262"/>
      <c r="N6" s="262"/>
      <c r="O6" s="262"/>
      <c r="P6" s="262"/>
      <c r="Q6" s="262"/>
      <c r="R6" s="262"/>
      <c r="S6" s="262"/>
      <c r="T6" s="262"/>
      <c r="U6" s="262"/>
      <c r="V6" s="262"/>
      <c r="W6" s="262"/>
      <c r="X6" s="262"/>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189"/>
      <c r="R7" s="189"/>
      <c r="S7" s="189"/>
      <c r="T7" s="189"/>
      <c r="U7" s="189"/>
      <c r="V7" s="189"/>
      <c r="W7" s="189"/>
      <c r="X7" s="189"/>
      <c r="Y7" s="106"/>
      <c r="Z7" s="106"/>
      <c r="AA7" s="106"/>
      <c r="AB7" s="106"/>
      <c r="AC7" s="106"/>
      <c r="AD7" s="106"/>
      <c r="AE7" s="106"/>
      <c r="AF7" s="106"/>
      <c r="AG7" s="106"/>
      <c r="AH7" s="105"/>
      <c r="AI7" s="105"/>
    </row>
    <row r="8" spans="1:35" x14ac:dyDescent="0.25">
      <c r="A8" s="195" t="s">
        <v>26</v>
      </c>
      <c r="B8" s="196"/>
      <c r="C8" s="196"/>
      <c r="D8" s="196"/>
      <c r="E8" s="196"/>
      <c r="F8" s="196"/>
      <c r="G8" s="196"/>
      <c r="H8" s="196"/>
      <c r="I8" s="196"/>
      <c r="J8" s="196"/>
      <c r="K8" s="196"/>
      <c r="L8" s="196"/>
      <c r="M8" s="196"/>
      <c r="N8" s="196"/>
      <c r="O8" s="196"/>
      <c r="P8" s="196"/>
      <c r="Q8" s="196"/>
      <c r="R8" s="196"/>
      <c r="S8" s="196"/>
      <c r="T8" s="196"/>
      <c r="U8" s="196"/>
      <c r="V8" s="196"/>
      <c r="W8" s="196"/>
      <c r="X8" s="196"/>
      <c r="Y8" s="106"/>
      <c r="Z8" s="106"/>
      <c r="AA8" s="106"/>
      <c r="AB8" s="106"/>
      <c r="AC8" s="106"/>
      <c r="AD8" s="106"/>
      <c r="AE8" s="106"/>
      <c r="AF8" s="106"/>
      <c r="AG8" s="106"/>
      <c r="AH8" s="106"/>
      <c r="AI8" s="106"/>
    </row>
    <row r="9" spans="1:35" ht="18.75" customHeight="1" x14ac:dyDescent="0.25">
      <c r="A9" s="201"/>
      <c r="B9" s="262"/>
      <c r="C9" s="262"/>
      <c r="D9" s="262"/>
      <c r="E9" s="262"/>
      <c r="F9" s="262"/>
      <c r="G9" s="262"/>
      <c r="H9" s="262"/>
      <c r="I9" s="262"/>
      <c r="J9" s="262"/>
      <c r="K9" s="262"/>
      <c r="L9" s="262"/>
      <c r="M9" s="262"/>
      <c r="N9" s="262"/>
      <c r="O9" s="262"/>
      <c r="P9" s="262"/>
      <c r="Q9" s="262"/>
      <c r="R9" s="262"/>
      <c r="S9" s="262"/>
      <c r="T9" s="262"/>
      <c r="U9" s="262"/>
      <c r="V9" s="262"/>
      <c r="W9" s="262"/>
      <c r="X9" s="262"/>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06"/>
      <c r="Z10" s="106"/>
      <c r="AA10" s="106"/>
      <c r="AB10" s="106"/>
      <c r="AC10" s="106"/>
      <c r="AD10" s="106"/>
      <c r="AE10" s="106"/>
      <c r="AF10" s="106"/>
      <c r="AG10" s="106"/>
      <c r="AH10" s="105"/>
      <c r="AI10" s="105"/>
    </row>
    <row r="11" spans="1:35" x14ac:dyDescent="0.25">
      <c r="A11" s="195" t="s">
        <v>27</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06"/>
      <c r="Z11" s="106"/>
      <c r="AA11" s="106"/>
      <c r="AB11" s="106"/>
      <c r="AC11" s="106"/>
      <c r="AD11" s="106"/>
      <c r="AE11" s="106"/>
      <c r="AF11" s="106"/>
      <c r="AG11" s="106"/>
      <c r="AH11" s="106"/>
      <c r="AI11" s="106"/>
    </row>
    <row r="12" spans="1:35" x14ac:dyDescent="0.25">
      <c r="A12" s="187"/>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06"/>
      <c r="Z13" s="106"/>
      <c r="AA13" s="106"/>
      <c r="AB13" s="106"/>
      <c r="AC13" s="106"/>
      <c r="AD13" s="106"/>
      <c r="AE13" s="106"/>
      <c r="AF13" s="106"/>
      <c r="AG13" s="106"/>
      <c r="AH13" s="105"/>
      <c r="AI13" s="105"/>
    </row>
    <row r="14" spans="1:35" x14ac:dyDescent="0.25">
      <c r="A14" s="263"/>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06"/>
      <c r="Z14" s="106"/>
      <c r="AA14" s="106"/>
      <c r="AB14" s="106"/>
      <c r="AC14" s="106"/>
      <c r="AD14" s="106"/>
      <c r="AE14" s="106"/>
      <c r="AF14" s="106"/>
      <c r="AG14" s="106"/>
      <c r="AH14" s="124"/>
      <c r="AI14" s="124"/>
    </row>
    <row r="15" spans="1:35" ht="18.75" customHeight="1" x14ac:dyDescent="0.25">
      <c r="A15" s="264" t="s">
        <v>311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row>
    <row r="16" spans="1:35" x14ac:dyDescent="0.25">
      <c r="A16" s="26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row>
    <row r="17" spans="1:37" ht="33" customHeight="1" x14ac:dyDescent="0.25">
      <c r="A17" s="265" t="s">
        <v>6</v>
      </c>
      <c r="B17" s="265" t="s">
        <v>312</v>
      </c>
      <c r="C17" s="265" t="s">
        <v>313</v>
      </c>
      <c r="D17" s="215"/>
      <c r="E17" s="267" t="s">
        <v>314</v>
      </c>
      <c r="F17" s="268" t="s">
        <v>315</v>
      </c>
      <c r="G17" s="196"/>
      <c r="H17" s="215"/>
      <c r="I17" s="266" t="s">
        <v>316</v>
      </c>
      <c r="J17" s="233"/>
      <c r="K17" s="233"/>
      <c r="L17" s="233"/>
      <c r="M17" s="266" t="s">
        <v>317</v>
      </c>
      <c r="N17" s="233"/>
      <c r="O17" s="233"/>
      <c r="P17" s="233"/>
      <c r="Q17" s="266" t="s">
        <v>318</v>
      </c>
      <c r="R17" s="233"/>
      <c r="S17" s="233"/>
      <c r="T17" s="233"/>
      <c r="U17" s="266" t="s">
        <v>319</v>
      </c>
      <c r="V17" s="233"/>
      <c r="W17" s="233"/>
      <c r="X17" s="233"/>
      <c r="Y17" s="266" t="s">
        <v>320</v>
      </c>
      <c r="Z17" s="233"/>
      <c r="AA17" s="233"/>
      <c r="AB17" s="233"/>
      <c r="AC17" s="266" t="s">
        <v>321</v>
      </c>
      <c r="AD17" s="233"/>
      <c r="AE17" s="233"/>
      <c r="AF17" s="233"/>
      <c r="AG17" s="269" t="s">
        <v>322</v>
      </c>
      <c r="AH17" s="215"/>
      <c r="AI17" s="269" t="s">
        <v>323</v>
      </c>
      <c r="AJ17" s="125"/>
      <c r="AK17" s="125"/>
    </row>
    <row r="18" spans="1:37" ht="163.5" customHeight="1" x14ac:dyDescent="0.25">
      <c r="A18" s="225"/>
      <c r="B18" s="225"/>
      <c r="C18" s="217"/>
      <c r="D18" s="232"/>
      <c r="E18" s="225"/>
      <c r="F18" s="217"/>
      <c r="G18" s="189"/>
      <c r="H18" s="232"/>
      <c r="I18" s="267" t="s">
        <v>324</v>
      </c>
      <c r="J18" s="209"/>
      <c r="K18" s="267" t="s">
        <v>325</v>
      </c>
      <c r="L18" s="209"/>
      <c r="M18" s="267" t="s">
        <v>324</v>
      </c>
      <c r="N18" s="209"/>
      <c r="O18" s="267" t="s">
        <v>325</v>
      </c>
      <c r="P18" s="209"/>
      <c r="Q18" s="267" t="s">
        <v>324</v>
      </c>
      <c r="R18" s="209"/>
      <c r="S18" s="267" t="s">
        <v>325</v>
      </c>
      <c r="T18" s="209"/>
      <c r="U18" s="267" t="s">
        <v>324</v>
      </c>
      <c r="V18" s="209"/>
      <c r="W18" s="267" t="s">
        <v>325</v>
      </c>
      <c r="X18" s="209"/>
      <c r="Y18" s="267" t="s">
        <v>324</v>
      </c>
      <c r="Z18" s="209"/>
      <c r="AA18" s="267" t="s">
        <v>325</v>
      </c>
      <c r="AB18" s="209"/>
      <c r="AC18" s="267" t="s">
        <v>326</v>
      </c>
      <c r="AD18" s="209"/>
      <c r="AE18" s="267" t="s">
        <v>327</v>
      </c>
      <c r="AF18" s="209"/>
      <c r="AG18" s="217"/>
      <c r="AH18" s="232"/>
      <c r="AI18" s="225"/>
    </row>
    <row r="19" spans="1:37" ht="114" customHeight="1" x14ac:dyDescent="0.25">
      <c r="A19" s="210"/>
      <c r="B19" s="210"/>
      <c r="C19" s="126" t="s">
        <v>328</v>
      </c>
      <c r="D19" s="126" t="s">
        <v>325</v>
      </c>
      <c r="E19" s="210"/>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0"/>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0</v>
      </c>
      <c r="D21" s="179">
        <f>SUM(D22:D25)</f>
        <v>14.176252720000001</v>
      </c>
      <c r="E21" s="179">
        <f>SUM(E22:E25)</f>
        <v>0</v>
      </c>
      <c r="F21" s="180">
        <f t="shared" ref="F21:F30" si="0">I21+M21+Q21+U21+Y21</f>
        <v>0</v>
      </c>
      <c r="G21" s="180">
        <f t="shared" ref="G21:G30" si="1">J21+N21+R21+V21+Z21</f>
        <v>0</v>
      </c>
      <c r="H21" s="180">
        <f t="shared" ref="H21:AD21" si="2">SUM(H22:H25)</f>
        <v>14.176252720000001</v>
      </c>
      <c r="I21" s="180">
        <f t="shared" si="2"/>
        <v>0</v>
      </c>
      <c r="J21" s="180">
        <f t="shared" si="2"/>
        <v>0</v>
      </c>
      <c r="K21" s="180">
        <f t="shared" si="2"/>
        <v>0</v>
      </c>
      <c r="L21" s="179">
        <f t="shared" si="2"/>
        <v>0</v>
      </c>
      <c r="M21" s="179">
        <f t="shared" si="2"/>
        <v>0</v>
      </c>
      <c r="N21" s="179">
        <f t="shared" si="2"/>
        <v>0</v>
      </c>
      <c r="O21" s="179">
        <f t="shared" si="2"/>
        <v>14.176252720000001</v>
      </c>
      <c r="P21" s="179">
        <f t="shared" si="2"/>
        <v>14.176252720000001</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14.176252720000001</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0</v>
      </c>
      <c r="D24" s="181">
        <v>14.176252720000001</v>
      </c>
      <c r="E24" s="179">
        <v>0</v>
      </c>
      <c r="F24" s="179">
        <f t="shared" si="0"/>
        <v>0</v>
      </c>
      <c r="G24" s="180">
        <f t="shared" si="1"/>
        <v>0</v>
      </c>
      <c r="H24" s="180">
        <f>K24+AH24</f>
        <v>14.176252720000001</v>
      </c>
      <c r="I24" s="179">
        <f>J24</f>
        <v>0</v>
      </c>
      <c r="J24" s="181">
        <v>0</v>
      </c>
      <c r="K24" s="179">
        <f>L24</f>
        <v>0</v>
      </c>
      <c r="L24" s="181">
        <v>0</v>
      </c>
      <c r="M24" s="179">
        <f>N24</f>
        <v>0</v>
      </c>
      <c r="N24" s="181">
        <v>0</v>
      </c>
      <c r="O24" s="179">
        <f>P24</f>
        <v>14.176252720000001</v>
      </c>
      <c r="P24" s="181">
        <v>14.176252720000001</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14.176252720000001</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0</v>
      </c>
      <c r="D26" s="179">
        <f>SUM(D27:D30)</f>
        <v>11.81354393</v>
      </c>
      <c r="E26" s="179">
        <f>SUM(E27:E30)</f>
        <v>0</v>
      </c>
      <c r="F26" s="179">
        <f t="shared" si="0"/>
        <v>0</v>
      </c>
      <c r="G26" s="179">
        <f t="shared" si="1"/>
        <v>0</v>
      </c>
      <c r="H26" s="179">
        <f t="shared" ref="H26:AD26" si="5">SUM(H27:H30)</f>
        <v>11.81354393</v>
      </c>
      <c r="I26" s="179">
        <f t="shared" si="5"/>
        <v>0</v>
      </c>
      <c r="J26" s="179">
        <f t="shared" si="5"/>
        <v>0</v>
      </c>
      <c r="K26" s="179">
        <f t="shared" si="5"/>
        <v>0</v>
      </c>
      <c r="L26" s="179">
        <f t="shared" si="5"/>
        <v>0</v>
      </c>
      <c r="M26" s="179">
        <f t="shared" si="5"/>
        <v>0</v>
      </c>
      <c r="N26" s="179">
        <f t="shared" si="5"/>
        <v>0</v>
      </c>
      <c r="O26" s="179">
        <f t="shared" si="5"/>
        <v>11.81354393</v>
      </c>
      <c r="P26" s="179">
        <f t="shared" si="5"/>
        <v>11.81354393</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11.81354393</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0</v>
      </c>
      <c r="D29" s="181">
        <v>0</v>
      </c>
      <c r="E29" s="179">
        <v>0</v>
      </c>
      <c r="F29" s="179">
        <f t="shared" si="0"/>
        <v>0</v>
      </c>
      <c r="G29" s="179">
        <f t="shared" si="1"/>
        <v>0</v>
      </c>
      <c r="H29" s="179">
        <f>K29+AH29</f>
        <v>0</v>
      </c>
      <c r="I29" s="179">
        <f>J29</f>
        <v>0</v>
      </c>
      <c r="J29" s="181">
        <v>0</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371</v>
      </c>
      <c r="B30" s="130" t="s">
        <v>372</v>
      </c>
      <c r="C30" s="181">
        <v>0</v>
      </c>
      <c r="D30" s="181">
        <v>11.81354393</v>
      </c>
      <c r="E30" s="179">
        <v>0</v>
      </c>
      <c r="F30" s="179">
        <f t="shared" si="0"/>
        <v>0</v>
      </c>
      <c r="G30" s="179">
        <f t="shared" si="1"/>
        <v>0</v>
      </c>
      <c r="H30" s="179">
        <f>K30+AH30</f>
        <v>11.81354393</v>
      </c>
      <c r="I30" s="179">
        <f>J30</f>
        <v>0</v>
      </c>
      <c r="J30" s="181">
        <v>0</v>
      </c>
      <c r="K30" s="179">
        <f>L30</f>
        <v>0</v>
      </c>
      <c r="L30" s="181">
        <v>0</v>
      </c>
      <c r="M30" s="179">
        <f>N30</f>
        <v>0</v>
      </c>
      <c r="N30" s="181">
        <v>0</v>
      </c>
      <c r="O30" s="179">
        <f>P30</f>
        <v>11.81354393</v>
      </c>
      <c r="P30" s="181">
        <v>11.81354393</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11.81354393</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0</v>
      </c>
      <c r="D70" s="179">
        <f>D26</f>
        <v>11.81354393</v>
      </c>
      <c r="E70" s="179">
        <f>E26</f>
        <v>0</v>
      </c>
      <c r="F70" s="179">
        <f t="shared" ref="F70:F80" si="6">I70+M70+Q70+U70+Y70</f>
        <v>0</v>
      </c>
      <c r="G70" s="179">
        <f t="shared" ref="G70:G80" si="7">J70+N70+R70+V70+Z70</f>
        <v>0</v>
      </c>
      <c r="H70" s="179">
        <f t="shared" ref="H70:AD70" si="8">H26</f>
        <v>11.81354393</v>
      </c>
      <c r="I70" s="179">
        <f t="shared" si="8"/>
        <v>0</v>
      </c>
      <c r="J70" s="179">
        <f t="shared" si="8"/>
        <v>0</v>
      </c>
      <c r="K70" s="179">
        <f t="shared" si="8"/>
        <v>0</v>
      </c>
      <c r="L70" s="179">
        <f t="shared" si="8"/>
        <v>0</v>
      </c>
      <c r="M70" s="179">
        <f t="shared" si="8"/>
        <v>0</v>
      </c>
      <c r="N70" s="179">
        <f t="shared" si="8"/>
        <v>0</v>
      </c>
      <c r="O70" s="179">
        <f t="shared" si="8"/>
        <v>11.81354393</v>
      </c>
      <c r="P70" s="179">
        <f t="shared" si="8"/>
        <v>11.81354393</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11.81354393</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0</v>
      </c>
      <c r="D80" s="181">
        <v>360</v>
      </c>
      <c r="E80" s="179">
        <v>0</v>
      </c>
      <c r="F80" s="179">
        <f t="shared" si="6"/>
        <v>0</v>
      </c>
      <c r="G80" s="179">
        <f t="shared" si="7"/>
        <v>0</v>
      </c>
      <c r="H80" s="179">
        <f>K80+AH80</f>
        <v>360</v>
      </c>
      <c r="I80" s="179">
        <f>J80</f>
        <v>0</v>
      </c>
      <c r="J80" s="181">
        <v>0</v>
      </c>
      <c r="K80" s="179">
        <f>L80</f>
        <v>0</v>
      </c>
      <c r="L80" s="181">
        <v>0</v>
      </c>
      <c r="M80" s="179">
        <f>N80</f>
        <v>0</v>
      </c>
      <c r="N80" s="181">
        <v>0</v>
      </c>
      <c r="O80" s="179">
        <f>P80</f>
        <v>360</v>
      </c>
      <c r="P80" s="181">
        <v>360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360</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22"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1"/>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58"/>
      <c r="AP1" s="46"/>
    </row>
    <row r="2" spans="1:42" s="165" customFormat="1" ht="20.25" customHeight="1" x14ac:dyDescent="0.25">
      <c r="A2" s="192" t="s">
        <v>121</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56"/>
      <c r="AP2" s="56"/>
    </row>
    <row r="3" spans="1:42" s="165" customFormat="1" ht="18.75" customHeight="1" x14ac:dyDescent="0.25">
      <c r="A3" s="201"/>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57"/>
      <c r="AP4" s="57"/>
    </row>
    <row r="5" spans="1:42" s="165" customFormat="1" x14ac:dyDescent="0.25">
      <c r="A5" s="187" t="s">
        <v>3</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49"/>
      <c r="AP5" s="49"/>
    </row>
    <row r="6" spans="1:42" s="165" customFormat="1" ht="18.75" customHeight="1" x14ac:dyDescent="0.25">
      <c r="A6" s="201"/>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56"/>
      <c r="AP6" s="56"/>
    </row>
    <row r="7" spans="1:42" s="165"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57"/>
      <c r="AP7" s="57"/>
    </row>
    <row r="8" spans="1:42" s="165" customFormat="1" x14ac:dyDescent="0.25">
      <c r="A8" s="187" t="s">
        <v>26</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49"/>
      <c r="AP8" s="49"/>
    </row>
    <row r="9" spans="1:42" s="165" customFormat="1" ht="18.75" customHeight="1" x14ac:dyDescent="0.25">
      <c r="A9" s="201"/>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165"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57"/>
      <c r="AP10" s="57"/>
    </row>
    <row r="11" spans="1:42" s="165" customFormat="1" x14ac:dyDescent="0.25">
      <c r="A11" s="187" t="s">
        <v>27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49"/>
      <c r="AP11" s="49"/>
    </row>
    <row r="12" spans="1:42" s="165" customFormat="1" x14ac:dyDescent="0.25">
      <c r="A12" s="271"/>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58"/>
      <c r="AP12" s="58"/>
    </row>
    <row r="13" spans="1:42" s="165"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59"/>
      <c r="AP13" s="59"/>
    </row>
    <row r="14" spans="1:42" s="165" customFormat="1" ht="18.75" customHeight="1" x14ac:dyDescent="0.25">
      <c r="A14" s="206"/>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59"/>
      <c r="AP14" s="59"/>
    </row>
    <row r="15" spans="1:42" s="165" customFormat="1" ht="18.75" customHeight="1" x14ac:dyDescent="0.25">
      <c r="A15" s="204" t="s">
        <v>442</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59"/>
      <c r="AP15" s="59"/>
    </row>
    <row r="16" spans="1:42" x14ac:dyDescent="0.25">
      <c r="A16" s="27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row>
    <row r="17" spans="1:40" ht="54.75" customHeight="1" x14ac:dyDescent="0.25">
      <c r="A17" s="273" t="s">
        <v>443</v>
      </c>
      <c r="B17" s="273" t="s">
        <v>444</v>
      </c>
      <c r="C17" s="233"/>
      <c r="D17" s="233"/>
      <c r="E17" s="233"/>
      <c r="F17" s="233"/>
      <c r="G17" s="233"/>
      <c r="H17" s="233"/>
      <c r="I17" s="233"/>
      <c r="J17" s="233"/>
      <c r="K17" s="233"/>
      <c r="L17" s="233"/>
      <c r="M17" s="233"/>
      <c r="N17" s="233"/>
      <c r="O17" s="233"/>
      <c r="P17" s="233"/>
      <c r="Q17" s="233"/>
      <c r="R17" s="209"/>
      <c r="S17" s="273" t="s">
        <v>445</v>
      </c>
      <c r="T17" s="233"/>
      <c r="U17" s="209"/>
      <c r="V17" s="275" t="s">
        <v>446</v>
      </c>
      <c r="W17" s="233"/>
      <c r="X17" s="233"/>
      <c r="Y17" s="233"/>
      <c r="Z17" s="233"/>
      <c r="AA17" s="233"/>
      <c r="AB17" s="233"/>
      <c r="AC17" s="233"/>
      <c r="AD17" s="233"/>
      <c r="AE17" s="233"/>
      <c r="AF17" s="233"/>
      <c r="AG17" s="233"/>
      <c r="AH17" s="233"/>
      <c r="AI17" s="233"/>
      <c r="AJ17" s="233"/>
      <c r="AK17" s="233"/>
      <c r="AL17" s="233"/>
      <c r="AM17" s="233"/>
      <c r="AN17" s="209"/>
    </row>
    <row r="18" spans="1:40" ht="91.5" customHeight="1" x14ac:dyDescent="0.25">
      <c r="A18" s="225"/>
      <c r="B18" s="273" t="s">
        <v>447</v>
      </c>
      <c r="C18" s="273" t="s">
        <v>448</v>
      </c>
      <c r="D18" s="273" t="s">
        <v>449</v>
      </c>
      <c r="E18" s="209"/>
      <c r="F18" s="273" t="s">
        <v>450</v>
      </c>
      <c r="G18" s="273" t="s">
        <v>451</v>
      </c>
      <c r="H18" s="272" t="s">
        <v>452</v>
      </c>
      <c r="I18" s="209"/>
      <c r="J18" s="255" t="s">
        <v>453</v>
      </c>
      <c r="K18" s="255" t="s">
        <v>454</v>
      </c>
      <c r="L18" s="209"/>
      <c r="M18" s="255" t="s">
        <v>455</v>
      </c>
      <c r="N18" s="209"/>
      <c r="O18" s="272" t="s">
        <v>456</v>
      </c>
      <c r="P18" s="255" t="s">
        <v>457</v>
      </c>
      <c r="Q18" s="255" t="s">
        <v>458</v>
      </c>
      <c r="R18" s="209"/>
      <c r="S18" s="273" t="s">
        <v>459</v>
      </c>
      <c r="T18" s="255" t="s">
        <v>460</v>
      </c>
      <c r="U18" s="209"/>
      <c r="V18" s="256" t="s">
        <v>461</v>
      </c>
      <c r="W18" s="233"/>
      <c r="X18" s="209"/>
      <c r="Y18" s="273" t="s">
        <v>462</v>
      </c>
      <c r="Z18" s="273" t="s">
        <v>463</v>
      </c>
      <c r="AA18" s="273" t="s">
        <v>464</v>
      </c>
      <c r="AB18" s="209"/>
      <c r="AC18" s="273" t="s">
        <v>465</v>
      </c>
      <c r="AD18" s="273" t="s">
        <v>466</v>
      </c>
      <c r="AE18" s="273" t="s">
        <v>467</v>
      </c>
      <c r="AF18" s="273" t="s">
        <v>468</v>
      </c>
      <c r="AG18" s="209"/>
      <c r="AH18" s="273" t="s">
        <v>469</v>
      </c>
      <c r="AI18" s="273" t="s">
        <v>470</v>
      </c>
      <c r="AJ18" s="274" t="s">
        <v>471</v>
      </c>
      <c r="AK18" s="209"/>
      <c r="AL18" s="274" t="s">
        <v>472</v>
      </c>
      <c r="AM18" s="274" t="s">
        <v>473</v>
      </c>
      <c r="AN18" s="273" t="s">
        <v>474</v>
      </c>
    </row>
    <row r="19" spans="1:40" ht="118.5" customHeight="1" x14ac:dyDescent="0.25">
      <c r="A19" s="210"/>
      <c r="B19" s="210"/>
      <c r="C19" s="210"/>
      <c r="D19" s="169" t="s">
        <v>475</v>
      </c>
      <c r="E19" s="169" t="s">
        <v>476</v>
      </c>
      <c r="F19" s="210"/>
      <c r="G19" s="210"/>
      <c r="H19" s="82" t="s">
        <v>172</v>
      </c>
      <c r="I19" s="82" t="s">
        <v>173</v>
      </c>
      <c r="J19" s="210"/>
      <c r="K19" s="83" t="s">
        <v>477</v>
      </c>
      <c r="L19" s="84" t="s">
        <v>173</v>
      </c>
      <c r="M19" s="162" t="s">
        <v>478</v>
      </c>
      <c r="N19" s="162" t="s">
        <v>479</v>
      </c>
      <c r="O19" s="210"/>
      <c r="P19" s="210"/>
      <c r="Q19" s="162" t="s">
        <v>478</v>
      </c>
      <c r="R19" s="162" t="s">
        <v>479</v>
      </c>
      <c r="S19" s="210"/>
      <c r="T19" s="162" t="s">
        <v>478</v>
      </c>
      <c r="U19" s="162" t="s">
        <v>479</v>
      </c>
      <c r="V19" s="164" t="s">
        <v>480</v>
      </c>
      <c r="W19" s="164" t="s">
        <v>481</v>
      </c>
      <c r="X19" s="164" t="s">
        <v>482</v>
      </c>
      <c r="Y19" s="210"/>
      <c r="Z19" s="210"/>
      <c r="AA19" s="162" t="s">
        <v>478</v>
      </c>
      <c r="AB19" s="162" t="s">
        <v>479</v>
      </c>
      <c r="AC19" s="210"/>
      <c r="AD19" s="210"/>
      <c r="AE19" s="210"/>
      <c r="AF19" s="170" t="s">
        <v>483</v>
      </c>
      <c r="AG19" s="169" t="s">
        <v>484</v>
      </c>
      <c r="AH19" s="210"/>
      <c r="AI19" s="210"/>
      <c r="AJ19" s="171" t="s">
        <v>480</v>
      </c>
      <c r="AK19" s="171" t="s">
        <v>485</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1"/>
      <c r="B1" s="276"/>
      <c r="C1" s="276"/>
      <c r="D1" s="43"/>
      <c r="E1" s="43"/>
      <c r="F1" s="43"/>
      <c r="G1" s="43"/>
      <c r="H1" s="43"/>
      <c r="I1" s="43"/>
    </row>
    <row r="2" spans="1:9" ht="20.25" customHeight="1" x14ac:dyDescent="0.25">
      <c r="A2" s="192" t="s">
        <v>121</v>
      </c>
      <c r="B2" s="276"/>
      <c r="C2" s="276"/>
      <c r="D2" s="44"/>
      <c r="E2" s="44"/>
      <c r="F2" s="44"/>
      <c r="G2" s="44"/>
      <c r="H2" s="44"/>
      <c r="I2" s="44"/>
    </row>
    <row r="3" spans="1:9" ht="18.75" customHeight="1" x14ac:dyDescent="0.25">
      <c r="A3" s="251"/>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5"/>
      <c r="I4" s="45"/>
    </row>
    <row r="5" spans="1:9" x14ac:dyDescent="0.25">
      <c r="A5" s="187" t="s">
        <v>3</v>
      </c>
      <c r="B5" s="276"/>
      <c r="C5" s="276"/>
      <c r="D5" s="49"/>
      <c r="E5" s="49"/>
      <c r="F5" s="49"/>
      <c r="G5" s="49"/>
      <c r="H5" s="49"/>
      <c r="I5" s="49"/>
    </row>
    <row r="6" spans="1:9" ht="18.75" customHeight="1" x14ac:dyDescent="0.25">
      <c r="A6" s="251"/>
      <c r="B6" s="276"/>
      <c r="C6" s="276"/>
      <c r="D6" s="44"/>
      <c r="E6" s="44"/>
      <c r="F6" s="44"/>
      <c r="G6" s="44"/>
      <c r="H6" s="44"/>
      <c r="I6" s="44"/>
    </row>
    <row r="7" spans="1:9" ht="30.75" customHeight="1" x14ac:dyDescent="0.25">
      <c r="A7" s="207" t="str">
        <f>IF(ISBLANK('1'!C13),CONCATENATE("В разделе 1 формы заполните показатель"," '",'1'!B13,"' "),'1'!C13)</f>
        <v>N_ХЭС-504-1026</v>
      </c>
      <c r="B7" s="189"/>
      <c r="C7" s="189"/>
      <c r="D7" s="45"/>
      <c r="E7" s="45"/>
      <c r="F7" s="45"/>
      <c r="G7" s="45"/>
      <c r="H7" s="45"/>
      <c r="I7" s="45"/>
    </row>
    <row r="8" spans="1:9" x14ac:dyDescent="0.25">
      <c r="A8" s="187" t="s">
        <v>26</v>
      </c>
      <c r="B8" s="276"/>
      <c r="C8" s="276"/>
      <c r="D8" s="49"/>
      <c r="E8" s="49"/>
      <c r="F8" s="49"/>
      <c r="G8" s="49"/>
      <c r="H8" s="49"/>
      <c r="I8" s="49"/>
    </row>
    <row r="9" spans="1:9" ht="18.75" customHeight="1" x14ac:dyDescent="0.25">
      <c r="A9" s="251"/>
      <c r="B9" s="276"/>
      <c r="C9" s="276"/>
      <c r="D9" s="56"/>
      <c r="E9" s="56"/>
      <c r="F9" s="56"/>
      <c r="G9" s="56"/>
      <c r="H9" s="56"/>
      <c r="I9" s="56"/>
    </row>
    <row r="10" spans="1:9" ht="18.75" customHeight="1" x14ac:dyDescent="0.25">
      <c r="A10" s="207" t="str">
        <f>IF(ISBLANK('1'!C14),CONCATENATE("В разделе 1 формы заполните показатель"," '",'1'!B14,"' "),'1'!C14)</f>
        <v>Покупка помещения п.Солнечный - 360 кв.м.</v>
      </c>
      <c r="B10" s="189"/>
      <c r="C10" s="189"/>
      <c r="D10" s="45"/>
      <c r="E10" s="45"/>
      <c r="F10" s="45"/>
      <c r="G10" s="45"/>
      <c r="H10" s="45"/>
      <c r="I10" s="45"/>
    </row>
    <row r="11" spans="1:9" x14ac:dyDescent="0.25">
      <c r="A11" s="187" t="s">
        <v>27</v>
      </c>
      <c r="B11" s="276"/>
      <c r="C11" s="276"/>
      <c r="D11" s="49"/>
      <c r="E11" s="49"/>
      <c r="F11" s="49"/>
      <c r="G11" s="49"/>
      <c r="H11" s="49"/>
      <c r="I11" s="49"/>
    </row>
    <row r="12" spans="1:9" x14ac:dyDescent="0.25">
      <c r="A12" s="251"/>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486</v>
      </c>
      <c r="B15" s="276"/>
      <c r="C15" s="276"/>
      <c r="D15" s="49"/>
      <c r="E15" s="49"/>
      <c r="F15" s="49"/>
      <c r="G15" s="49"/>
      <c r="H15" s="49"/>
      <c r="I15" s="49"/>
    </row>
    <row r="16" spans="1:9" x14ac:dyDescent="0.25">
      <c r="A16" s="277"/>
      <c r="B16" s="189"/>
      <c r="C16" s="189"/>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92" t="s">
        <v>1</v>
      </c>
      <c r="B2" s="200"/>
      <c r="C2" s="200"/>
      <c r="H2" s="46"/>
    </row>
    <row r="3" spans="1:22" s="150" customFormat="1" ht="18.75" customHeight="1" x14ac:dyDescent="0.2">
      <c r="A3" s="193"/>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89"/>
      <c r="C4" s="189"/>
      <c r="D4" s="45"/>
      <c r="E4" s="45"/>
      <c r="F4" s="45"/>
      <c r="G4" s="45"/>
      <c r="H4" s="45"/>
      <c r="I4" s="44"/>
      <c r="J4" s="44"/>
      <c r="K4" s="44"/>
      <c r="L4" s="44"/>
      <c r="M4" s="44"/>
      <c r="N4" s="44"/>
      <c r="O4" s="44"/>
      <c r="P4" s="44"/>
      <c r="Q4" s="44"/>
      <c r="R4" s="44"/>
      <c r="S4" s="44"/>
      <c r="T4" s="44"/>
      <c r="U4" s="44"/>
      <c r="V4" s="44"/>
    </row>
    <row r="5" spans="1:22" s="150" customFormat="1" ht="18.75" customHeight="1" x14ac:dyDescent="0.2">
      <c r="A5" s="187"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N_ХЭС-504-1026</v>
      </c>
      <c r="B7" s="189"/>
      <c r="C7" s="189"/>
      <c r="D7" s="45"/>
      <c r="E7" s="45"/>
      <c r="F7" s="45"/>
      <c r="G7" s="45"/>
      <c r="H7" s="45"/>
      <c r="I7" s="44"/>
      <c r="J7" s="44"/>
      <c r="K7" s="44"/>
      <c r="L7" s="44"/>
      <c r="M7" s="44"/>
      <c r="N7" s="44"/>
      <c r="O7" s="44"/>
      <c r="P7" s="44"/>
      <c r="Q7" s="44"/>
      <c r="R7" s="44"/>
      <c r="S7" s="44"/>
      <c r="T7" s="44"/>
      <c r="U7" s="44"/>
      <c r="V7" s="44"/>
    </row>
    <row r="8" spans="1:22" s="150" customFormat="1" ht="18.75" customHeight="1" x14ac:dyDescent="0.2">
      <c r="A8" s="187"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Покупка помещения п.Солнечный - 360 кв.м.</v>
      </c>
      <c r="B10" s="189"/>
      <c r="C10" s="189"/>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3"/>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5"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89"/>
      <c r="C16" s="189"/>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6" zoomScale="90" zoomScaleNormal="80" zoomScaleSheetLayoutView="90" workbookViewId="0">
      <selection activeCell="G23" sqref="G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92"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4"/>
      <c r="I4" s="44"/>
      <c r="J4" s="44"/>
      <c r="K4" s="44"/>
      <c r="L4" s="44"/>
      <c r="M4" s="44"/>
      <c r="N4" s="44"/>
      <c r="O4" s="44"/>
      <c r="P4" s="44"/>
      <c r="Q4" s="44"/>
      <c r="R4" s="44"/>
      <c r="S4" s="44"/>
      <c r="T4" s="44"/>
      <c r="U4" s="44"/>
    </row>
    <row r="5" spans="1:21" s="150" customFormat="1" ht="18.75" customHeight="1" x14ac:dyDescent="0.2">
      <c r="A5" s="187"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N_ХЭС-504-1026</v>
      </c>
      <c r="B7" s="189"/>
      <c r="C7" s="189"/>
      <c r="D7" s="45"/>
      <c r="E7" s="45"/>
      <c r="F7" s="45"/>
      <c r="G7" s="45"/>
      <c r="H7" s="44"/>
      <c r="I7" s="44"/>
      <c r="J7" s="44"/>
      <c r="K7" s="44"/>
      <c r="L7" s="44"/>
      <c r="M7" s="44"/>
      <c r="N7" s="44"/>
      <c r="O7" s="44"/>
      <c r="P7" s="44"/>
      <c r="Q7" s="44"/>
      <c r="R7" s="44"/>
      <c r="S7" s="44"/>
      <c r="T7" s="44"/>
      <c r="U7" s="44"/>
    </row>
    <row r="8" spans="1:21" s="150" customFormat="1" ht="18.75" customHeight="1" x14ac:dyDescent="0.2">
      <c r="A8" s="187"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89"/>
      <c r="C16" s="189"/>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362.25" x14ac:dyDescent="0.25">
      <c r="A23" s="61">
        <v>5</v>
      </c>
      <c r="B23" s="67" t="s">
        <v>82</v>
      </c>
      <c r="C23" s="177"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77" t="s">
        <v>87</v>
      </c>
    </row>
    <row r="27" spans="1:18" ht="15.75" customHeight="1" x14ac:dyDescent="0.25">
      <c r="A27" s="61">
        <v>9</v>
      </c>
      <c r="B27" s="67" t="s">
        <v>88</v>
      </c>
      <c r="C27" s="177" t="s">
        <v>89</v>
      </c>
    </row>
    <row r="28" spans="1:18" ht="63" customHeight="1" x14ac:dyDescent="0.25">
      <c r="A28" s="61">
        <v>10</v>
      </c>
      <c r="B28" s="66" t="s">
        <v>90</v>
      </c>
      <c r="C28" s="177" t="s">
        <v>66</v>
      </c>
    </row>
    <row r="29" spans="1:18" ht="63" customHeight="1" x14ac:dyDescent="0.25">
      <c r="A29" s="61">
        <v>11</v>
      </c>
      <c r="B29" s="66" t="s">
        <v>91</v>
      </c>
      <c r="C29" s="177" t="s">
        <v>89</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5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92"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44"/>
      <c r="R4" s="44"/>
      <c r="S4" s="44"/>
      <c r="T4" s="44"/>
      <c r="U4" s="44"/>
      <c r="V4" s="44"/>
      <c r="W4" s="44"/>
      <c r="X4" s="44"/>
      <c r="Y4" s="44"/>
    </row>
    <row r="5" spans="1:25" s="150" customFormat="1" ht="18.75" customHeight="1" x14ac:dyDescent="0.2">
      <c r="A5" s="187"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44"/>
      <c r="R7" s="44"/>
      <c r="S7" s="44"/>
      <c r="T7" s="44"/>
      <c r="U7" s="44"/>
      <c r="V7" s="44"/>
      <c r="W7" s="44"/>
      <c r="X7" s="44"/>
      <c r="Y7" s="44"/>
    </row>
    <row r="8" spans="1:25" s="150" customFormat="1" ht="18.75" customHeight="1" x14ac:dyDescent="0.2">
      <c r="A8" s="187"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45"/>
      <c r="R10" s="45"/>
      <c r="S10" s="45"/>
      <c r="T10" s="45"/>
      <c r="U10" s="45"/>
      <c r="V10" s="45"/>
      <c r="W10" s="45"/>
      <c r="X10" s="45"/>
      <c r="Y10" s="45"/>
    </row>
    <row r="11" spans="1:25" s="149" customFormat="1" ht="15" customHeight="1" x14ac:dyDescent="0.2">
      <c r="A11" s="187"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1"/>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103</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89"/>
      <c r="C18" s="189"/>
      <c r="D18" s="189"/>
      <c r="E18" s="189"/>
      <c r="F18" s="189"/>
      <c r="G18" s="189"/>
      <c r="H18" s="189"/>
      <c r="I18" s="189"/>
      <c r="J18" s="189"/>
      <c r="K18" s="189"/>
      <c r="L18" s="189"/>
      <c r="M18" s="189"/>
      <c r="N18" s="189"/>
      <c r="O18" s="189"/>
      <c r="P18" s="189"/>
      <c r="Q18" s="48"/>
      <c r="R18" s="48"/>
      <c r="S18" s="48"/>
      <c r="T18" s="48"/>
      <c r="U18" s="48"/>
      <c r="V18" s="48"/>
    </row>
    <row r="19" spans="1:25" s="149" customFormat="1" ht="106.5" customHeight="1" x14ac:dyDescent="0.25">
      <c r="A19" s="208" t="s">
        <v>6</v>
      </c>
      <c r="B19" s="214" t="s">
        <v>104</v>
      </c>
      <c r="C19" s="215"/>
      <c r="D19" s="216" t="s">
        <v>105</v>
      </c>
      <c r="E19" s="213" t="s">
        <v>106</v>
      </c>
      <c r="F19" s="208" t="s">
        <v>107</v>
      </c>
      <c r="G19" s="213" t="s">
        <v>108</v>
      </c>
      <c r="H19" s="208" t="s">
        <v>109</v>
      </c>
      <c r="I19" s="208" t="s">
        <v>110</v>
      </c>
      <c r="J19" s="208" t="s">
        <v>111</v>
      </c>
      <c r="K19" s="208" t="s">
        <v>112</v>
      </c>
      <c r="L19" s="208" t="s">
        <v>113</v>
      </c>
      <c r="M19" s="208" t="s">
        <v>114</v>
      </c>
      <c r="N19" s="208" t="s">
        <v>115</v>
      </c>
      <c r="O19" s="209"/>
      <c r="P19" s="218" t="s">
        <v>116</v>
      </c>
      <c r="Q19" s="48"/>
      <c r="R19" s="48"/>
      <c r="S19" s="48"/>
      <c r="T19" s="48"/>
      <c r="U19" s="48"/>
      <c r="V19" s="48"/>
    </row>
    <row r="20" spans="1:25" s="149" customFormat="1" ht="117" customHeight="1" x14ac:dyDescent="0.2">
      <c r="A20" s="210"/>
      <c r="B20" s="68" t="s">
        <v>117</v>
      </c>
      <c r="C20" s="68" t="s">
        <v>118</v>
      </c>
      <c r="D20" s="217"/>
      <c r="E20" s="210"/>
      <c r="F20" s="210"/>
      <c r="G20" s="210"/>
      <c r="H20" s="210"/>
      <c r="I20" s="210"/>
      <c r="J20" s="210"/>
      <c r="K20" s="210"/>
      <c r="L20" s="210"/>
      <c r="M20" s="210"/>
      <c r="N20" s="151" t="s">
        <v>119</v>
      </c>
      <c r="O20" s="68" t="s">
        <v>120</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2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row>
    <row r="5" spans="1:24"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44"/>
      <c r="Q7" s="44"/>
      <c r="R7" s="44"/>
      <c r="S7" s="44"/>
      <c r="T7" s="44"/>
      <c r="U7" s="44"/>
      <c r="V7" s="44"/>
      <c r="W7" s="44"/>
      <c r="X7" s="44"/>
    </row>
    <row r="8" spans="1:24"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45"/>
      <c r="Q10" s="45"/>
      <c r="R10" s="45"/>
      <c r="S10" s="45"/>
      <c r="T10" s="45"/>
      <c r="U10" s="45"/>
      <c r="V10" s="45"/>
      <c r="W10" s="45"/>
      <c r="X10" s="45"/>
    </row>
    <row r="11" spans="1:24"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9"/>
      <c r="Q13" s="49"/>
      <c r="R13" s="49"/>
      <c r="S13" s="49"/>
      <c r="T13" s="49"/>
      <c r="U13" s="49"/>
      <c r="V13" s="49"/>
      <c r="W13" s="49"/>
      <c r="X13" s="49"/>
    </row>
    <row r="14" spans="1:24" s="149" customFormat="1" ht="15" customHeight="1" x14ac:dyDescent="0.2">
      <c r="A14" s="193"/>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1"/>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122</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89"/>
      <c r="C18" s="189"/>
      <c r="D18" s="189"/>
      <c r="E18" s="189"/>
      <c r="F18" s="189"/>
      <c r="G18" s="189"/>
      <c r="H18" s="189"/>
      <c r="I18" s="189"/>
      <c r="J18" s="189"/>
      <c r="K18" s="189"/>
      <c r="L18" s="189"/>
      <c r="M18" s="189"/>
      <c r="N18" s="189"/>
      <c r="O18" s="189"/>
      <c r="P18" s="48"/>
      <c r="Q18" s="48"/>
      <c r="R18" s="48"/>
      <c r="S18" s="48"/>
      <c r="T18" s="48"/>
      <c r="U18" s="48"/>
    </row>
    <row r="19" spans="1:24" s="149" customFormat="1" ht="106.5" customHeight="1" x14ac:dyDescent="0.25">
      <c r="A19" s="208" t="s">
        <v>6</v>
      </c>
      <c r="B19" s="214" t="s">
        <v>123</v>
      </c>
      <c r="C19" s="215"/>
      <c r="D19" s="216" t="s">
        <v>124</v>
      </c>
      <c r="E19" s="213" t="s">
        <v>125</v>
      </c>
      <c r="F19" s="208" t="s">
        <v>126</v>
      </c>
      <c r="G19" s="208" t="s">
        <v>127</v>
      </c>
      <c r="H19" s="208" t="s">
        <v>128</v>
      </c>
      <c r="I19" s="208" t="s">
        <v>129</v>
      </c>
      <c r="J19" s="208" t="s">
        <v>130</v>
      </c>
      <c r="K19" s="208" t="s">
        <v>131</v>
      </c>
      <c r="L19" s="208" t="s">
        <v>132</v>
      </c>
      <c r="M19" s="208" t="s">
        <v>133</v>
      </c>
      <c r="N19" s="209"/>
      <c r="O19" s="220" t="s">
        <v>134</v>
      </c>
      <c r="P19" s="48"/>
      <c r="Q19" s="48"/>
      <c r="R19" s="48"/>
      <c r="S19" s="48"/>
      <c r="T19" s="48"/>
      <c r="U19" s="48"/>
    </row>
    <row r="20" spans="1:24" s="149" customFormat="1" ht="137.25" customHeight="1" x14ac:dyDescent="0.2">
      <c r="A20" s="210"/>
      <c r="B20" s="68" t="s">
        <v>117</v>
      </c>
      <c r="C20" s="68" t="s">
        <v>118</v>
      </c>
      <c r="D20" s="217"/>
      <c r="E20" s="210"/>
      <c r="F20" s="210"/>
      <c r="G20" s="210"/>
      <c r="H20" s="210"/>
      <c r="I20" s="210"/>
      <c r="J20" s="210"/>
      <c r="K20" s="210"/>
      <c r="L20" s="210"/>
      <c r="M20" s="151" t="s">
        <v>135</v>
      </c>
      <c r="N20" s="68" t="s">
        <v>136</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2"/>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23" t="s">
        <v>137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135" ht="46.5" customHeight="1" x14ac:dyDescent="0.25">
      <c r="A17" s="224" t="s">
        <v>6</v>
      </c>
      <c r="B17" s="231" t="s">
        <v>138</v>
      </c>
      <c r="C17" s="215"/>
      <c r="D17" s="231" t="s">
        <v>139</v>
      </c>
      <c r="E17" s="231" t="s">
        <v>140</v>
      </c>
      <c r="F17" s="215"/>
      <c r="G17" s="231" t="s">
        <v>141</v>
      </c>
      <c r="H17" s="215"/>
      <c r="I17" s="231" t="s">
        <v>142</v>
      </c>
      <c r="J17" s="215"/>
      <c r="K17" s="231" t="s">
        <v>143</v>
      </c>
      <c r="L17" s="224" t="s">
        <v>144</v>
      </c>
      <c r="M17" s="233"/>
      <c r="N17" s="233"/>
      <c r="O17" s="209"/>
      <c r="P17" s="224" t="s">
        <v>145</v>
      </c>
      <c r="Q17" s="233"/>
      <c r="R17" s="233"/>
      <c r="S17" s="209"/>
      <c r="T17" s="227" t="s">
        <v>146</v>
      </c>
      <c r="U17" s="228" t="s">
        <v>147</v>
      </c>
      <c r="V17" s="226" t="s">
        <v>148</v>
      </c>
      <c r="W17" s="229" t="s">
        <v>149</v>
      </c>
      <c r="X17" s="230" t="s">
        <v>150</v>
      </c>
      <c r="Y17" s="231" t="s">
        <v>151</v>
      </c>
      <c r="Z17" s="226" t="s">
        <v>152</v>
      </c>
      <c r="AA17" s="236" t="s">
        <v>153</v>
      </c>
      <c r="AB17" s="215"/>
      <c r="AC17" s="236" t="s">
        <v>154</v>
      </c>
      <c r="AD17" s="215"/>
      <c r="AE17" s="234" t="s">
        <v>155</v>
      </c>
      <c r="AF17" s="231" t="s">
        <v>156</v>
      </c>
      <c r="AG17" s="233"/>
      <c r="AH17" s="209"/>
      <c r="AI17" s="235" t="s">
        <v>157</v>
      </c>
      <c r="AJ17" s="233"/>
      <c r="AK17" s="231" t="s">
        <v>158</v>
      </c>
      <c r="AL17" s="233"/>
      <c r="AM17" s="233"/>
      <c r="AN17" s="233"/>
      <c r="AO17" s="209"/>
    </row>
    <row r="18" spans="1:135" ht="147" customHeight="1" x14ac:dyDescent="0.25">
      <c r="A18" s="225"/>
      <c r="B18" s="217"/>
      <c r="C18" s="232"/>
      <c r="D18" s="225"/>
      <c r="E18" s="217"/>
      <c r="F18" s="232"/>
      <c r="G18" s="217"/>
      <c r="H18" s="232"/>
      <c r="I18" s="217"/>
      <c r="J18" s="232"/>
      <c r="K18" s="210"/>
      <c r="L18" s="231" t="s">
        <v>159</v>
      </c>
      <c r="M18" s="209"/>
      <c r="N18" s="231" t="s">
        <v>160</v>
      </c>
      <c r="O18" s="209"/>
      <c r="P18" s="224" t="s">
        <v>159</v>
      </c>
      <c r="Q18" s="209"/>
      <c r="R18" s="228" t="s">
        <v>161</v>
      </c>
      <c r="S18" s="215"/>
      <c r="T18" s="210"/>
      <c r="U18" s="225"/>
      <c r="V18" s="225"/>
      <c r="W18" s="225"/>
      <c r="X18" s="210"/>
      <c r="Y18" s="210"/>
      <c r="Z18" s="225"/>
      <c r="AA18" s="237"/>
      <c r="AB18" s="238"/>
      <c r="AC18" s="237"/>
      <c r="AD18" s="238"/>
      <c r="AE18" s="225"/>
      <c r="AF18" s="157" t="s">
        <v>162</v>
      </c>
      <c r="AG18" s="157" t="s">
        <v>163</v>
      </c>
      <c r="AH18" s="154" t="s">
        <v>164</v>
      </c>
      <c r="AI18" s="154" t="s">
        <v>165</v>
      </c>
      <c r="AJ18" s="156" t="s">
        <v>166</v>
      </c>
      <c r="AK18" s="231" t="s">
        <v>167</v>
      </c>
      <c r="AL18" s="224" t="s">
        <v>168</v>
      </c>
      <c r="AM18" s="209"/>
      <c r="AN18" s="231" t="s">
        <v>169</v>
      </c>
      <c r="AO18" s="209"/>
    </row>
    <row r="19" spans="1:135"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0"/>
      <c r="AF19" s="154" t="s">
        <v>170</v>
      </c>
      <c r="AG19" s="154" t="s">
        <v>170</v>
      </c>
      <c r="AH19" s="154" t="s">
        <v>170</v>
      </c>
      <c r="AI19" s="154" t="s">
        <v>170</v>
      </c>
      <c r="AJ19" s="154" t="s">
        <v>170</v>
      </c>
      <c r="AK19" s="210"/>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39"/>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ht="25.5" customHeight="1" x14ac:dyDescent="0.25">
      <c r="A14" s="20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23" t="s">
        <v>175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37" ht="43.5" customHeight="1" x14ac:dyDescent="0.25">
      <c r="A17" s="231" t="s">
        <v>6</v>
      </c>
      <c r="B17" s="231" t="s">
        <v>176</v>
      </c>
      <c r="C17" s="215"/>
      <c r="D17" s="231" t="s">
        <v>177</v>
      </c>
      <c r="E17" s="215"/>
      <c r="F17" s="231" t="s">
        <v>178</v>
      </c>
      <c r="G17" s="231" t="s">
        <v>140</v>
      </c>
      <c r="H17" s="215"/>
      <c r="I17" s="231" t="s">
        <v>142</v>
      </c>
      <c r="J17" s="215"/>
      <c r="K17" s="231" t="s">
        <v>179</v>
      </c>
      <c r="L17" s="227" t="s">
        <v>180</v>
      </c>
      <c r="M17" s="215"/>
      <c r="N17" s="231" t="s">
        <v>181</v>
      </c>
      <c r="O17" s="215"/>
      <c r="P17" s="231" t="s">
        <v>182</v>
      </c>
      <c r="Q17" s="215"/>
      <c r="R17" s="231" t="s">
        <v>183</v>
      </c>
      <c r="S17" s="215"/>
      <c r="T17" s="231" t="s">
        <v>184</v>
      </c>
      <c r="U17" s="215"/>
      <c r="V17" s="231" t="s">
        <v>185</v>
      </c>
      <c r="W17" s="215"/>
      <c r="X17" s="231" t="s">
        <v>186</v>
      </c>
      <c r="Y17" s="215"/>
      <c r="Z17" s="226" t="s">
        <v>151</v>
      </c>
      <c r="AA17" s="226" t="s">
        <v>152</v>
      </c>
      <c r="AB17" s="231" t="s">
        <v>156</v>
      </c>
      <c r="AC17" s="233"/>
      <c r="AD17" s="209"/>
      <c r="AE17" s="235" t="s">
        <v>157</v>
      </c>
      <c r="AF17" s="233"/>
      <c r="AG17" s="231" t="s">
        <v>158</v>
      </c>
      <c r="AH17" s="233"/>
      <c r="AI17" s="233"/>
      <c r="AJ17" s="233"/>
      <c r="AK17" s="209"/>
    </row>
    <row r="18" spans="1:37" ht="216" customHeight="1" x14ac:dyDescent="0.25">
      <c r="A18" s="225"/>
      <c r="B18" s="217"/>
      <c r="C18" s="232"/>
      <c r="D18" s="217"/>
      <c r="E18" s="232"/>
      <c r="F18" s="225"/>
      <c r="G18" s="217"/>
      <c r="H18" s="232"/>
      <c r="I18" s="217"/>
      <c r="J18" s="232"/>
      <c r="K18" s="210"/>
      <c r="L18" s="217"/>
      <c r="M18" s="232"/>
      <c r="N18" s="217"/>
      <c r="O18" s="232"/>
      <c r="P18" s="217"/>
      <c r="Q18" s="232"/>
      <c r="R18" s="217"/>
      <c r="S18" s="232"/>
      <c r="T18" s="217"/>
      <c r="U18" s="232"/>
      <c r="V18" s="217"/>
      <c r="W18" s="232"/>
      <c r="X18" s="217"/>
      <c r="Y18" s="232"/>
      <c r="Z18" s="225"/>
      <c r="AA18" s="225"/>
      <c r="AB18" s="154" t="s">
        <v>187</v>
      </c>
      <c r="AC18" s="154" t="s">
        <v>163</v>
      </c>
      <c r="AD18" s="154" t="s">
        <v>164</v>
      </c>
      <c r="AE18" s="154" t="s">
        <v>165</v>
      </c>
      <c r="AF18" s="154" t="s">
        <v>166</v>
      </c>
      <c r="AG18" s="231" t="s">
        <v>188</v>
      </c>
      <c r="AH18" s="224" t="s">
        <v>168</v>
      </c>
      <c r="AI18" s="209"/>
      <c r="AJ18" s="231" t="s">
        <v>169</v>
      </c>
      <c r="AK18" s="209"/>
    </row>
    <row r="19" spans="1:37" ht="60" customHeight="1" x14ac:dyDescent="0.25">
      <c r="A19" s="210"/>
      <c r="B19" s="107" t="s">
        <v>170</v>
      </c>
      <c r="C19" s="107" t="s">
        <v>171</v>
      </c>
      <c r="D19" s="107" t="s">
        <v>170</v>
      </c>
      <c r="E19" s="107" t="s">
        <v>171</v>
      </c>
      <c r="F19" s="210"/>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0"/>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2"/>
      <c r="C25" s="241"/>
      <c r="D25" s="241"/>
      <c r="E25" s="241"/>
      <c r="F25" s="241"/>
      <c r="G25" s="241"/>
      <c r="H25" s="241"/>
      <c r="I25" s="241"/>
      <c r="J25" s="241"/>
      <c r="K25" s="241"/>
      <c r="L25" s="241"/>
      <c r="M25" s="241"/>
      <c r="N25" s="241"/>
      <c r="O25" s="241"/>
      <c r="P25" s="241"/>
      <c r="Q25" s="241"/>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row>
    <row r="5" spans="1:39"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row>
    <row r="8" spans="1:39"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row>
    <row r="11" spans="1:39"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189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row>
    <row r="17" spans="1:127" ht="46.5" customHeight="1" x14ac:dyDescent="0.25">
      <c r="A17" s="224" t="s">
        <v>6</v>
      </c>
      <c r="B17" s="227" t="s">
        <v>190</v>
      </c>
      <c r="C17" s="215"/>
      <c r="D17" s="231" t="s">
        <v>139</v>
      </c>
      <c r="E17" s="231" t="s">
        <v>140</v>
      </c>
      <c r="F17" s="215"/>
      <c r="G17" s="231" t="s">
        <v>191</v>
      </c>
      <c r="H17" s="215"/>
      <c r="I17" s="231" t="s">
        <v>142</v>
      </c>
      <c r="J17" s="215"/>
      <c r="K17" s="231" t="s">
        <v>143</v>
      </c>
      <c r="L17" s="231" t="s">
        <v>192</v>
      </c>
      <c r="M17" s="215"/>
      <c r="N17" s="231" t="s">
        <v>145</v>
      </c>
      <c r="O17" s="233"/>
      <c r="P17" s="233"/>
      <c r="Q17" s="209"/>
      <c r="R17" s="226" t="s">
        <v>151</v>
      </c>
      <c r="S17" s="231" t="s">
        <v>152</v>
      </c>
      <c r="T17" s="245" t="s">
        <v>193</v>
      </c>
      <c r="U17" s="215"/>
      <c r="V17" s="236" t="s">
        <v>194</v>
      </c>
      <c r="W17" s="215"/>
      <c r="X17" s="234" t="s">
        <v>195</v>
      </c>
      <c r="Y17" s="236" t="s">
        <v>153</v>
      </c>
      <c r="Z17" s="215"/>
      <c r="AA17" s="236" t="s">
        <v>154</v>
      </c>
      <c r="AB17" s="215"/>
      <c r="AC17" s="234" t="s">
        <v>155</v>
      </c>
      <c r="AD17" s="231" t="s">
        <v>156</v>
      </c>
      <c r="AE17" s="233"/>
      <c r="AF17" s="209"/>
      <c r="AG17" s="235" t="s">
        <v>157</v>
      </c>
      <c r="AH17" s="233"/>
      <c r="AI17" s="231" t="s">
        <v>158</v>
      </c>
      <c r="AJ17" s="233"/>
      <c r="AK17" s="233"/>
      <c r="AL17" s="233"/>
      <c r="AM17" s="209"/>
    </row>
    <row r="18" spans="1:127" ht="204.75" customHeight="1" x14ac:dyDescent="0.25">
      <c r="A18" s="225"/>
      <c r="B18" s="217"/>
      <c r="C18" s="232"/>
      <c r="D18" s="225"/>
      <c r="E18" s="217"/>
      <c r="F18" s="232"/>
      <c r="G18" s="217"/>
      <c r="H18" s="232"/>
      <c r="I18" s="217"/>
      <c r="J18" s="232"/>
      <c r="K18" s="210"/>
      <c r="L18" s="217"/>
      <c r="M18" s="232"/>
      <c r="N18" s="231" t="s">
        <v>159</v>
      </c>
      <c r="O18" s="209"/>
      <c r="P18" s="228" t="s">
        <v>196</v>
      </c>
      <c r="Q18" s="215"/>
      <c r="R18" s="225"/>
      <c r="S18" s="210"/>
      <c r="T18" s="217"/>
      <c r="U18" s="232"/>
      <c r="V18" s="237"/>
      <c r="W18" s="238"/>
      <c r="X18" s="225"/>
      <c r="Y18" s="237"/>
      <c r="Z18" s="238"/>
      <c r="AA18" s="237"/>
      <c r="AB18" s="238"/>
      <c r="AC18" s="225"/>
      <c r="AD18" s="157" t="s">
        <v>162</v>
      </c>
      <c r="AE18" s="157" t="s">
        <v>163</v>
      </c>
      <c r="AF18" s="154" t="s">
        <v>164</v>
      </c>
      <c r="AG18" s="154" t="s">
        <v>165</v>
      </c>
      <c r="AH18" s="154" t="s">
        <v>166</v>
      </c>
      <c r="AI18" s="231" t="s">
        <v>188</v>
      </c>
      <c r="AJ18" s="224" t="s">
        <v>168</v>
      </c>
      <c r="AK18" s="209"/>
      <c r="AL18" s="231" t="s">
        <v>169</v>
      </c>
      <c r="AM18" s="209"/>
    </row>
    <row r="19" spans="1:127"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0"/>
      <c r="Y19" s="154" t="s">
        <v>170</v>
      </c>
      <c r="Z19" s="154" t="s">
        <v>171</v>
      </c>
      <c r="AA19" s="154" t="s">
        <v>170</v>
      </c>
      <c r="AB19" s="154" t="s">
        <v>171</v>
      </c>
      <c r="AC19" s="210"/>
      <c r="AD19" s="157" t="s">
        <v>170</v>
      </c>
      <c r="AE19" s="157" t="s">
        <v>170</v>
      </c>
      <c r="AF19" s="154" t="s">
        <v>170</v>
      </c>
      <c r="AG19" s="154" t="s">
        <v>170</v>
      </c>
      <c r="AH19" s="154" t="s">
        <v>170</v>
      </c>
      <c r="AI19" s="210"/>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2"/>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2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N_ХЭС-504-1026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Покупка помещения п.Солнечный - 360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199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41" ht="44.25" customHeight="1" x14ac:dyDescent="0.25">
      <c r="A17" s="231" t="s">
        <v>6</v>
      </c>
      <c r="B17" s="231" t="s">
        <v>200</v>
      </c>
      <c r="C17" s="215"/>
      <c r="D17" s="231" t="s">
        <v>201</v>
      </c>
      <c r="E17" s="215"/>
      <c r="F17" s="231" t="s">
        <v>113</v>
      </c>
      <c r="G17" s="233"/>
      <c r="H17" s="233"/>
      <c r="I17" s="209"/>
      <c r="J17" s="231" t="s">
        <v>140</v>
      </c>
      <c r="K17" s="215"/>
      <c r="L17" s="231" t="s">
        <v>142</v>
      </c>
      <c r="M17" s="215"/>
      <c r="N17" s="226" t="s">
        <v>202</v>
      </c>
      <c r="O17" s="231" t="s">
        <v>203</v>
      </c>
      <c r="P17" s="215"/>
      <c r="Q17" s="231" t="s">
        <v>204</v>
      </c>
      <c r="R17" s="215"/>
      <c r="S17" s="231" t="s">
        <v>205</v>
      </c>
      <c r="T17" s="215"/>
      <c r="U17" s="227" t="s">
        <v>206</v>
      </c>
      <c r="V17" s="215"/>
      <c r="W17" s="231" t="s">
        <v>151</v>
      </c>
      <c r="X17" s="231" t="s">
        <v>207</v>
      </c>
      <c r="Y17" s="227" t="s">
        <v>208</v>
      </c>
      <c r="Z17" s="215"/>
      <c r="AA17" s="234" t="s">
        <v>153</v>
      </c>
      <c r="AB17" s="215"/>
      <c r="AC17" s="234" t="s">
        <v>154</v>
      </c>
      <c r="AD17" s="215"/>
      <c r="AE17" s="234" t="s">
        <v>155</v>
      </c>
      <c r="AF17" s="231" t="s">
        <v>156</v>
      </c>
      <c r="AG17" s="233"/>
      <c r="AH17" s="209"/>
      <c r="AI17" s="235" t="s">
        <v>157</v>
      </c>
      <c r="AJ17" s="233"/>
      <c r="AK17" s="231" t="s">
        <v>158</v>
      </c>
      <c r="AL17" s="233"/>
      <c r="AM17" s="233"/>
      <c r="AN17" s="233"/>
      <c r="AO17" s="209"/>
    </row>
    <row r="18" spans="1:41" ht="216" customHeight="1" x14ac:dyDescent="0.25">
      <c r="A18" s="225"/>
      <c r="B18" s="217"/>
      <c r="C18" s="232"/>
      <c r="D18" s="217"/>
      <c r="E18" s="232"/>
      <c r="F18" s="231" t="s">
        <v>209</v>
      </c>
      <c r="G18" s="209"/>
      <c r="H18" s="231" t="s">
        <v>210</v>
      </c>
      <c r="I18" s="209"/>
      <c r="J18" s="217"/>
      <c r="K18" s="232"/>
      <c r="L18" s="217"/>
      <c r="M18" s="232"/>
      <c r="N18" s="225"/>
      <c r="O18" s="217"/>
      <c r="P18" s="232"/>
      <c r="Q18" s="217"/>
      <c r="R18" s="232"/>
      <c r="S18" s="217"/>
      <c r="T18" s="232"/>
      <c r="U18" s="217"/>
      <c r="V18" s="232"/>
      <c r="W18" s="210"/>
      <c r="X18" s="210"/>
      <c r="Y18" s="217"/>
      <c r="Z18" s="232"/>
      <c r="AA18" s="217"/>
      <c r="AB18" s="232"/>
      <c r="AC18" s="217"/>
      <c r="AD18" s="232"/>
      <c r="AE18" s="225"/>
      <c r="AF18" s="157" t="s">
        <v>162</v>
      </c>
      <c r="AG18" s="157" t="s">
        <v>163</v>
      </c>
      <c r="AH18" s="154" t="s">
        <v>164</v>
      </c>
      <c r="AI18" s="154" t="s">
        <v>165</v>
      </c>
      <c r="AJ18" s="154" t="s">
        <v>166</v>
      </c>
      <c r="AK18" s="231" t="s">
        <v>188</v>
      </c>
      <c r="AL18" s="224" t="s">
        <v>168</v>
      </c>
      <c r="AM18" s="209"/>
      <c r="AN18" s="231" t="s">
        <v>169</v>
      </c>
      <c r="AO18" s="209"/>
    </row>
    <row r="19" spans="1:41" ht="60" customHeight="1" x14ac:dyDescent="0.25">
      <c r="A19" s="210"/>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0"/>
      <c r="AF19" s="107" t="s">
        <v>170</v>
      </c>
      <c r="AG19" s="74" t="s">
        <v>170</v>
      </c>
      <c r="AH19" s="107" t="s">
        <v>170</v>
      </c>
      <c r="AI19" s="107" t="s">
        <v>170</v>
      </c>
      <c r="AJ19" s="107" t="s">
        <v>170</v>
      </c>
      <c r="AK19" s="210"/>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2023-02-09T23:57:09Z</dcterms:modified>
</cp:coreProperties>
</file>