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5" yWindow="-15" windowWidth="14400" windowHeight="12780" tabRatio="796"/>
  </bookViews>
  <sheets>
    <sheet name="14кв Постановка под напражение" sheetId="14" r:id="rId1"/>
  </sheets>
  <definedNames>
    <definedName name="Z_500C2F4F_1743_499A_A051_20565DBF52B2_.wvu.PrintArea" localSheetId="0" hidden="1">'14кв Постановка под напражение'!$A$1:$AH$85</definedName>
    <definedName name="_xlnm.Print_Area" localSheetId="0">'14кв Постановка под напражение'!$A$1:$AH$85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N43" i="14" l="1"/>
  <c r="M43" i="14"/>
  <c r="L43" i="14"/>
  <c r="K43" i="14"/>
  <c r="J43" i="14"/>
  <c r="AH56" i="14" l="1"/>
  <c r="AG56" i="14"/>
  <c r="AF56" i="14"/>
  <c r="AE56" i="14"/>
  <c r="AD56" i="14"/>
  <c r="AC56" i="14"/>
  <c r="AB56" i="14"/>
  <c r="AA56" i="14"/>
  <c r="Z56" i="14"/>
  <c r="Y56" i="14"/>
  <c r="X56" i="14"/>
  <c r="W56" i="14"/>
  <c r="V56" i="14"/>
  <c r="U56" i="14"/>
  <c r="T56" i="14"/>
  <c r="S56" i="14"/>
  <c r="R56" i="14"/>
  <c r="Q56" i="14"/>
  <c r="P56" i="14"/>
  <c r="O56" i="14"/>
  <c r="I56" i="14"/>
  <c r="H56" i="14"/>
  <c r="G56" i="14"/>
  <c r="F56" i="14"/>
  <c r="E56" i="14"/>
  <c r="N57" i="14"/>
  <c r="N56" i="14" s="1"/>
  <c r="M57" i="14"/>
  <c r="M56" i="14" s="1"/>
  <c r="L57" i="14"/>
  <c r="L56" i="14" s="1"/>
  <c r="K57" i="14"/>
  <c r="K56" i="14" s="1"/>
  <c r="J57" i="14"/>
  <c r="J56" i="14" s="1"/>
  <c r="N82" i="14" l="1"/>
  <c r="M82" i="14"/>
  <c r="L82" i="14"/>
  <c r="K82" i="14"/>
  <c r="J82" i="14"/>
  <c r="AH39" i="14" l="1"/>
  <c r="AG39" i="14"/>
  <c r="AF39" i="14"/>
  <c r="AE39" i="14"/>
  <c r="AD39" i="14"/>
  <c r="AC39" i="14"/>
  <c r="AB39" i="14"/>
  <c r="AA39" i="14"/>
  <c r="Z39" i="14"/>
  <c r="Y39" i="14"/>
  <c r="X39" i="14"/>
  <c r="W39" i="14"/>
  <c r="V39" i="14"/>
  <c r="U39" i="14"/>
  <c r="T39" i="14"/>
  <c r="S39" i="14"/>
  <c r="R39" i="14"/>
  <c r="Q39" i="14"/>
  <c r="P39" i="14"/>
  <c r="O39" i="14"/>
  <c r="I39" i="14"/>
  <c r="H39" i="14"/>
  <c r="G39" i="14"/>
  <c r="F39" i="14"/>
  <c r="E39" i="14"/>
  <c r="N48" i="14"/>
  <c r="N47" i="14"/>
  <c r="N46" i="14"/>
  <c r="N45" i="14"/>
  <c r="M48" i="14"/>
  <c r="M47" i="14"/>
  <c r="M46" i="14"/>
  <c r="M45" i="14"/>
  <c r="L48" i="14"/>
  <c r="L47" i="14"/>
  <c r="L46" i="14"/>
  <c r="L45" i="14"/>
  <c r="K48" i="14"/>
  <c r="K47" i="14"/>
  <c r="K46" i="14"/>
  <c r="K45" i="14"/>
  <c r="J48" i="14"/>
  <c r="J47" i="14"/>
  <c r="J46" i="14"/>
  <c r="J45" i="14"/>
  <c r="E78" i="14" l="1"/>
  <c r="N80" i="14"/>
  <c r="M80" i="14"/>
  <c r="L80" i="14"/>
  <c r="K80" i="14"/>
  <c r="J80" i="14"/>
  <c r="AH53" i="14"/>
  <c r="AG53" i="14"/>
  <c r="AF53" i="14"/>
  <c r="AE53" i="14"/>
  <c r="AD53" i="14"/>
  <c r="AC53" i="14"/>
  <c r="AB53" i="14"/>
  <c r="AA53" i="14"/>
  <c r="Z53" i="14"/>
  <c r="Y53" i="14"/>
  <c r="X53" i="14"/>
  <c r="W53" i="14"/>
  <c r="V53" i="14"/>
  <c r="U53" i="14"/>
  <c r="T53" i="14"/>
  <c r="S53" i="14"/>
  <c r="R53" i="14"/>
  <c r="Q53" i="14"/>
  <c r="P53" i="14"/>
  <c r="O53" i="14"/>
  <c r="I53" i="14"/>
  <c r="H53" i="14"/>
  <c r="G53" i="14"/>
  <c r="F53" i="14"/>
  <c r="E53" i="14"/>
  <c r="N54" i="14"/>
  <c r="N53" i="14" s="1"/>
  <c r="M54" i="14"/>
  <c r="M53" i="14" s="1"/>
  <c r="L54" i="14"/>
  <c r="L53" i="14" s="1"/>
  <c r="K54" i="14"/>
  <c r="K53" i="14" s="1"/>
  <c r="J54" i="14"/>
  <c r="J53" i="14" s="1"/>
  <c r="AH34" i="14"/>
  <c r="AG34" i="14"/>
  <c r="AF34" i="14"/>
  <c r="AE34" i="14"/>
  <c r="AD34" i="14"/>
  <c r="AC34" i="14"/>
  <c r="AB34" i="14"/>
  <c r="AA34" i="14"/>
  <c r="Z34" i="14"/>
  <c r="Y34" i="14"/>
  <c r="X34" i="14"/>
  <c r="W34" i="14"/>
  <c r="V34" i="14"/>
  <c r="U34" i="14"/>
  <c r="T34" i="14"/>
  <c r="S34" i="14"/>
  <c r="R34" i="14"/>
  <c r="Q34" i="14"/>
  <c r="P34" i="14"/>
  <c r="O34" i="14"/>
  <c r="N34" i="14"/>
  <c r="M34" i="14"/>
  <c r="L34" i="14"/>
  <c r="K34" i="14"/>
  <c r="J34" i="14"/>
  <c r="I34" i="14"/>
  <c r="H34" i="14"/>
  <c r="G34" i="14"/>
  <c r="F34" i="14"/>
  <c r="E34" i="14"/>
  <c r="AH30" i="14"/>
  <c r="AG30" i="14"/>
  <c r="AF30" i="14"/>
  <c r="AE30" i="14"/>
  <c r="AD30" i="14"/>
  <c r="AC30" i="14"/>
  <c r="AB30" i="14"/>
  <c r="AA30" i="14"/>
  <c r="Z30" i="14"/>
  <c r="Y30" i="14"/>
  <c r="X30" i="14"/>
  <c r="W30" i="14"/>
  <c r="V30" i="14"/>
  <c r="U30" i="14"/>
  <c r="T30" i="14"/>
  <c r="S30" i="14"/>
  <c r="R30" i="14"/>
  <c r="Q30" i="14"/>
  <c r="P30" i="14"/>
  <c r="O30" i="14"/>
  <c r="N30" i="14"/>
  <c r="M30" i="14"/>
  <c r="L30" i="14"/>
  <c r="K30" i="14"/>
  <c r="J30" i="14"/>
  <c r="I30" i="14"/>
  <c r="H30" i="14"/>
  <c r="G30" i="14"/>
  <c r="F30" i="14"/>
  <c r="E30" i="14"/>
  <c r="AH38" i="14"/>
  <c r="AH29" i="14" s="1"/>
  <c r="AG38" i="14"/>
  <c r="AF38" i="14"/>
  <c r="AE38" i="14"/>
  <c r="AE29" i="14" s="1"/>
  <c r="AD38" i="14"/>
  <c r="AD29" i="14" s="1"/>
  <c r="AC38" i="14"/>
  <c r="AB38" i="14"/>
  <c r="AA38" i="14"/>
  <c r="AA29" i="14" s="1"/>
  <c r="Z38" i="14"/>
  <c r="Z29" i="14" s="1"/>
  <c r="Y38" i="14"/>
  <c r="X38" i="14"/>
  <c r="W38" i="14"/>
  <c r="W29" i="14" s="1"/>
  <c r="V38" i="14"/>
  <c r="V29" i="14" s="1"/>
  <c r="U38" i="14"/>
  <c r="T38" i="14"/>
  <c r="S38" i="14"/>
  <c r="S29" i="14" s="1"/>
  <c r="R38" i="14"/>
  <c r="R29" i="14" s="1"/>
  <c r="Q38" i="14"/>
  <c r="P38" i="14"/>
  <c r="O38" i="14"/>
  <c r="O29" i="14" s="1"/>
  <c r="N44" i="14"/>
  <c r="M44" i="14"/>
  <c r="L44" i="14"/>
  <c r="K44" i="14"/>
  <c r="J44" i="14"/>
  <c r="N42" i="14"/>
  <c r="M42" i="14"/>
  <c r="L42" i="14"/>
  <c r="K42" i="14"/>
  <c r="J42" i="14"/>
  <c r="P29" i="14" l="1"/>
  <c r="P22" i="14" s="1"/>
  <c r="T29" i="14"/>
  <c r="X29" i="14"/>
  <c r="AB29" i="14"/>
  <c r="AF29" i="14"/>
  <c r="AF22" i="14" s="1"/>
  <c r="Q29" i="14"/>
  <c r="U29" i="14"/>
  <c r="U22" i="14" s="1"/>
  <c r="Y29" i="14"/>
  <c r="Y22" i="14" s="1"/>
  <c r="AC29" i="14"/>
  <c r="AC22" i="14" s="1"/>
  <c r="AG29" i="14"/>
  <c r="J81" i="14"/>
  <c r="D22" i="14"/>
  <c r="D23" i="14"/>
  <c r="D24" i="14"/>
  <c r="D25" i="14"/>
  <c r="D26" i="14"/>
  <c r="D27" i="14"/>
  <c r="N81" i="14"/>
  <c r="M81" i="14"/>
  <c r="L81" i="14"/>
  <c r="K81" i="14"/>
  <c r="N79" i="14"/>
  <c r="M79" i="14"/>
  <c r="L79" i="14"/>
  <c r="K79" i="14"/>
  <c r="J79" i="14"/>
  <c r="O78" i="14"/>
  <c r="O27" i="14" s="1"/>
  <c r="N63" i="14"/>
  <c r="M63" i="14"/>
  <c r="L63" i="14"/>
  <c r="K63" i="14"/>
  <c r="J63" i="14"/>
  <c r="N62" i="14"/>
  <c r="M62" i="14"/>
  <c r="L62" i="14"/>
  <c r="K62" i="14"/>
  <c r="J62" i="14"/>
  <c r="O61" i="14"/>
  <c r="O59" i="14" s="1"/>
  <c r="O55" i="14"/>
  <c r="N55" i="14"/>
  <c r="M55" i="14"/>
  <c r="L55" i="14"/>
  <c r="K55" i="14"/>
  <c r="J55" i="14"/>
  <c r="K51" i="14"/>
  <c r="O51" i="14"/>
  <c r="N41" i="14"/>
  <c r="M41" i="14"/>
  <c r="L41" i="14"/>
  <c r="K41" i="14"/>
  <c r="J41" i="14"/>
  <c r="N40" i="14"/>
  <c r="M40" i="14"/>
  <c r="L40" i="14"/>
  <c r="K40" i="14"/>
  <c r="J40" i="14"/>
  <c r="O26" i="14"/>
  <c r="N26" i="14"/>
  <c r="M26" i="14"/>
  <c r="L26" i="14"/>
  <c r="K26" i="14"/>
  <c r="J26" i="14"/>
  <c r="O25" i="14"/>
  <c r="N25" i="14"/>
  <c r="M25" i="14"/>
  <c r="L25" i="14"/>
  <c r="K25" i="14"/>
  <c r="J25" i="14"/>
  <c r="O24" i="14"/>
  <c r="N24" i="14"/>
  <c r="M24" i="14"/>
  <c r="L24" i="14"/>
  <c r="K24" i="14"/>
  <c r="J24" i="14"/>
  <c r="O22" i="14"/>
  <c r="AH78" i="14"/>
  <c r="AH27" i="14" s="1"/>
  <c r="AG78" i="14"/>
  <c r="AF78" i="14"/>
  <c r="AF27" i="14" s="1"/>
  <c r="AE78" i="14"/>
  <c r="AE27" i="14" s="1"/>
  <c r="AD78" i="14"/>
  <c r="AD27" i="14" s="1"/>
  <c r="AC78" i="14"/>
  <c r="AC27" i="14" s="1"/>
  <c r="AB78" i="14"/>
  <c r="AB27" i="14" s="1"/>
  <c r="AA78" i="14"/>
  <c r="AA27" i="14" s="1"/>
  <c r="Z78" i="14"/>
  <c r="Z27" i="14" s="1"/>
  <c r="Y78" i="14"/>
  <c r="Y27" i="14" s="1"/>
  <c r="AH61" i="14"/>
  <c r="AH59" i="14" s="1"/>
  <c r="AG61" i="14"/>
  <c r="AG59" i="14" s="1"/>
  <c r="AF61" i="14"/>
  <c r="AF59" i="14" s="1"/>
  <c r="AE61" i="14"/>
  <c r="AE59" i="14" s="1"/>
  <c r="AD61" i="14"/>
  <c r="AD59" i="14" s="1"/>
  <c r="AC61" i="14"/>
  <c r="AC59" i="14" s="1"/>
  <c r="AB61" i="14"/>
  <c r="AB59" i="14" s="1"/>
  <c r="AA61" i="14"/>
  <c r="AA59" i="14" s="1"/>
  <c r="Z61" i="14"/>
  <c r="Y61" i="14"/>
  <c r="Y59" i="14" s="1"/>
  <c r="Z59" i="14"/>
  <c r="AH55" i="14"/>
  <c r="AG55" i="14"/>
  <c r="AF55" i="14"/>
  <c r="AE55" i="14"/>
  <c r="AD55" i="14"/>
  <c r="AC55" i="14"/>
  <c r="AB55" i="14"/>
  <c r="AA55" i="14"/>
  <c r="Z55" i="14"/>
  <c r="Y55" i="14"/>
  <c r="AH51" i="14"/>
  <c r="AG51" i="14"/>
  <c r="AF51" i="14"/>
  <c r="AE51" i="14"/>
  <c r="AD51" i="14"/>
  <c r="AC51" i="14"/>
  <c r="AB51" i="14"/>
  <c r="AA51" i="14"/>
  <c r="Z51" i="14"/>
  <c r="Y51" i="14"/>
  <c r="AG27" i="14"/>
  <c r="AH26" i="14"/>
  <c r="AG26" i="14"/>
  <c r="AF26" i="14"/>
  <c r="AE26" i="14"/>
  <c r="AD26" i="14"/>
  <c r="AC26" i="14"/>
  <c r="AB26" i="14"/>
  <c r="AA26" i="14"/>
  <c r="Z26" i="14"/>
  <c r="Y26" i="14"/>
  <c r="AH25" i="14"/>
  <c r="AG25" i="14"/>
  <c r="AF25" i="14"/>
  <c r="AE25" i="14"/>
  <c r="AD25" i="14"/>
  <c r="AC25" i="14"/>
  <c r="AB25" i="14"/>
  <c r="AA25" i="14"/>
  <c r="Z25" i="14"/>
  <c r="Y25" i="14"/>
  <c r="AH24" i="14"/>
  <c r="AG24" i="14"/>
  <c r="AF24" i="14"/>
  <c r="AE24" i="14"/>
  <c r="AD24" i="14"/>
  <c r="AC24" i="14"/>
  <c r="AB24" i="14"/>
  <c r="AA24" i="14"/>
  <c r="Z24" i="14"/>
  <c r="Y24" i="14"/>
  <c r="AH22" i="14"/>
  <c r="AG22" i="14"/>
  <c r="AE22" i="14"/>
  <c r="AD22" i="14"/>
  <c r="AB22" i="14"/>
  <c r="AA22" i="14"/>
  <c r="Z22" i="14"/>
  <c r="X78" i="14"/>
  <c r="X27" i="14" s="1"/>
  <c r="W78" i="14"/>
  <c r="W27" i="14" s="1"/>
  <c r="V78" i="14"/>
  <c r="V27" i="14" s="1"/>
  <c r="U78" i="14"/>
  <c r="U27" i="14" s="1"/>
  <c r="T78" i="14"/>
  <c r="T27" i="14" s="1"/>
  <c r="S78" i="14"/>
  <c r="S27" i="14" s="1"/>
  <c r="R78" i="14"/>
  <c r="R27" i="14" s="1"/>
  <c r="Q78" i="14"/>
  <c r="Q27" i="14" s="1"/>
  <c r="P78" i="14"/>
  <c r="P27" i="14" s="1"/>
  <c r="X61" i="14"/>
  <c r="X59" i="14" s="1"/>
  <c r="W61" i="14"/>
  <c r="V61" i="14"/>
  <c r="V59" i="14" s="1"/>
  <c r="U61" i="14"/>
  <c r="U59" i="14" s="1"/>
  <c r="T61" i="14"/>
  <c r="T59" i="14" s="1"/>
  <c r="S61" i="14"/>
  <c r="S59" i="14" s="1"/>
  <c r="R61" i="14"/>
  <c r="R59" i="14" s="1"/>
  <c r="Q61" i="14"/>
  <c r="Q59" i="14" s="1"/>
  <c r="P61" i="14"/>
  <c r="P59" i="14" s="1"/>
  <c r="W59" i="14"/>
  <c r="X55" i="14"/>
  <c r="W55" i="14"/>
  <c r="V55" i="14"/>
  <c r="U55" i="14"/>
  <c r="T55" i="14"/>
  <c r="S55" i="14"/>
  <c r="R55" i="14"/>
  <c r="Q55" i="14"/>
  <c r="P55" i="14"/>
  <c r="X51" i="14"/>
  <c r="T51" i="14"/>
  <c r="S51" i="14"/>
  <c r="R51" i="14"/>
  <c r="Q51" i="14"/>
  <c r="P51" i="14"/>
  <c r="W51" i="14"/>
  <c r="V51" i="14"/>
  <c r="U51" i="14"/>
  <c r="X26" i="14"/>
  <c r="W26" i="14"/>
  <c r="V26" i="14"/>
  <c r="U26" i="14"/>
  <c r="T26" i="14"/>
  <c r="S26" i="14"/>
  <c r="R26" i="14"/>
  <c r="Q26" i="14"/>
  <c r="P26" i="14"/>
  <c r="X25" i="14"/>
  <c r="W25" i="14"/>
  <c r="V25" i="14"/>
  <c r="U25" i="14"/>
  <c r="T25" i="14"/>
  <c r="S25" i="14"/>
  <c r="R25" i="14"/>
  <c r="Q25" i="14"/>
  <c r="P25" i="14"/>
  <c r="X24" i="14"/>
  <c r="W24" i="14"/>
  <c r="V24" i="14"/>
  <c r="U24" i="14"/>
  <c r="T24" i="14"/>
  <c r="S24" i="14"/>
  <c r="R24" i="14"/>
  <c r="Q24" i="14"/>
  <c r="P24" i="14"/>
  <c r="X22" i="14"/>
  <c r="W22" i="14"/>
  <c r="V22" i="14"/>
  <c r="T22" i="14"/>
  <c r="S22" i="14"/>
  <c r="R22" i="14"/>
  <c r="Q22" i="14"/>
  <c r="E27" i="14"/>
  <c r="G61" i="14"/>
  <c r="G59" i="14" s="1"/>
  <c r="I55" i="14"/>
  <c r="H55" i="14"/>
  <c r="G55" i="14"/>
  <c r="F55" i="14"/>
  <c r="E55" i="14"/>
  <c r="E51" i="14"/>
  <c r="E38" i="14"/>
  <c r="E29" i="14" s="1"/>
  <c r="E22" i="14" s="1"/>
  <c r="I26" i="14"/>
  <c r="H26" i="14"/>
  <c r="G26" i="14"/>
  <c r="F26" i="14"/>
  <c r="E26" i="14"/>
  <c r="I25" i="14"/>
  <c r="H25" i="14"/>
  <c r="G25" i="14"/>
  <c r="F25" i="14"/>
  <c r="E25" i="14"/>
  <c r="I24" i="14"/>
  <c r="H24" i="14"/>
  <c r="G24" i="14"/>
  <c r="F24" i="14"/>
  <c r="E24" i="14"/>
  <c r="AB50" i="14" l="1"/>
  <c r="AB23" i="14" s="1"/>
  <c r="AB21" i="14" s="1"/>
  <c r="AC50" i="14"/>
  <c r="AC23" i="14" s="1"/>
  <c r="AC21" i="14" s="1"/>
  <c r="R50" i="14"/>
  <c r="R23" i="14" s="1"/>
  <c r="Z50" i="14"/>
  <c r="Z23" i="14" s="1"/>
  <c r="Z21" i="14" s="1"/>
  <c r="W50" i="14"/>
  <c r="W23" i="14" s="1"/>
  <c r="W21" i="14" s="1"/>
  <c r="S50" i="14"/>
  <c r="S23" i="14" s="1"/>
  <c r="S21" i="14" s="1"/>
  <c r="J39" i="14"/>
  <c r="J38" i="14" s="1"/>
  <c r="J29" i="14" s="1"/>
  <c r="J22" i="14" s="1"/>
  <c r="N39" i="14"/>
  <c r="N38" i="14" s="1"/>
  <c r="N29" i="14" s="1"/>
  <c r="N22" i="14" s="1"/>
  <c r="U50" i="14"/>
  <c r="U23" i="14" s="1"/>
  <c r="U21" i="14" s="1"/>
  <c r="Q50" i="14"/>
  <c r="Q23" i="14" s="1"/>
  <c r="Q21" i="14" s="1"/>
  <c r="Y50" i="14"/>
  <c r="Y23" i="14" s="1"/>
  <c r="L39" i="14"/>
  <c r="L38" i="14" s="1"/>
  <c r="L29" i="14" s="1"/>
  <c r="L22" i="14" s="1"/>
  <c r="AG50" i="14"/>
  <c r="AG23" i="14" s="1"/>
  <c r="AG21" i="14" s="1"/>
  <c r="AA50" i="14"/>
  <c r="AA23" i="14" s="1"/>
  <c r="AA21" i="14" s="1"/>
  <c r="AE50" i="14"/>
  <c r="AE23" i="14" s="1"/>
  <c r="O50" i="14"/>
  <c r="O23" i="14" s="1"/>
  <c r="O21" i="14" s="1"/>
  <c r="M78" i="14"/>
  <c r="M27" i="14" s="1"/>
  <c r="M39" i="14"/>
  <c r="M38" i="14" s="1"/>
  <c r="M29" i="14" s="1"/>
  <c r="M22" i="14" s="1"/>
  <c r="AD50" i="14"/>
  <c r="AD23" i="14" s="1"/>
  <c r="AH50" i="14"/>
  <c r="AH23" i="14" s="1"/>
  <c r="AH21" i="14" s="1"/>
  <c r="P50" i="14"/>
  <c r="P23" i="14" s="1"/>
  <c r="P21" i="14" s="1"/>
  <c r="T50" i="14"/>
  <c r="T23" i="14" s="1"/>
  <c r="T21" i="14" s="1"/>
  <c r="X50" i="14"/>
  <c r="X23" i="14" s="1"/>
  <c r="X21" i="14" s="1"/>
  <c r="K39" i="14"/>
  <c r="K38" i="14" s="1"/>
  <c r="K29" i="14" s="1"/>
  <c r="K22" i="14" s="1"/>
  <c r="L61" i="14"/>
  <c r="L59" i="14" s="1"/>
  <c r="Y21" i="14"/>
  <c r="AE21" i="14"/>
  <c r="H78" i="14"/>
  <c r="H27" i="14" s="1"/>
  <c r="J78" i="14"/>
  <c r="J27" i="14" s="1"/>
  <c r="M61" i="14"/>
  <c r="M59" i="14" s="1"/>
  <c r="L78" i="14"/>
  <c r="L27" i="14" s="1"/>
  <c r="H38" i="14"/>
  <c r="H29" i="14" s="1"/>
  <c r="H22" i="14" s="1"/>
  <c r="I38" i="14"/>
  <c r="I29" i="14" s="1"/>
  <c r="I22" i="14" s="1"/>
  <c r="J51" i="14"/>
  <c r="N51" i="14"/>
  <c r="F38" i="14"/>
  <c r="F29" i="14" s="1"/>
  <c r="F22" i="14" s="1"/>
  <c r="G38" i="14"/>
  <c r="G29" i="14" s="1"/>
  <c r="G22" i="14" s="1"/>
  <c r="R21" i="14"/>
  <c r="I78" i="14"/>
  <c r="I27" i="14" s="1"/>
  <c r="F51" i="14"/>
  <c r="I51" i="14"/>
  <c r="L51" i="14"/>
  <c r="L50" i="14" s="1"/>
  <c r="L23" i="14" s="1"/>
  <c r="N61" i="14"/>
  <c r="N59" i="14" s="1"/>
  <c r="N78" i="14"/>
  <c r="N27" i="14" s="1"/>
  <c r="E61" i="14"/>
  <c r="E59" i="14" s="1"/>
  <c r="E50" i="14" s="1"/>
  <c r="E23" i="14" s="1"/>
  <c r="E21" i="14" s="1"/>
  <c r="I61" i="14"/>
  <c r="I59" i="14" s="1"/>
  <c r="H61" i="14"/>
  <c r="H59" i="14" s="1"/>
  <c r="M51" i="14"/>
  <c r="K61" i="14"/>
  <c r="K59" i="14" s="1"/>
  <c r="K50" i="14" s="1"/>
  <c r="K23" i="14" s="1"/>
  <c r="K78" i="14"/>
  <c r="K27" i="14" s="1"/>
  <c r="F61" i="14"/>
  <c r="F59" i="14" s="1"/>
  <c r="J61" i="14"/>
  <c r="J59" i="14" s="1"/>
  <c r="AD21" i="14"/>
  <c r="AF50" i="14"/>
  <c r="AF23" i="14" s="1"/>
  <c r="AF21" i="14" s="1"/>
  <c r="G51" i="14"/>
  <c r="G50" i="14" s="1"/>
  <c r="G23" i="14" s="1"/>
  <c r="V50" i="14"/>
  <c r="V23" i="14" s="1"/>
  <c r="V21" i="14" s="1"/>
  <c r="H51" i="14"/>
  <c r="G78" i="14"/>
  <c r="G27" i="14" s="1"/>
  <c r="F78" i="14"/>
  <c r="F27" i="14" s="1"/>
  <c r="M50" i="14" l="1"/>
  <c r="M23" i="14" s="1"/>
  <c r="M21" i="14" s="1"/>
  <c r="N50" i="14"/>
  <c r="N23" i="14" s="1"/>
  <c r="N21" i="14" s="1"/>
  <c r="L21" i="14"/>
  <c r="F50" i="14"/>
  <c r="F23" i="14" s="1"/>
  <c r="F21" i="14" s="1"/>
  <c r="H50" i="14"/>
  <c r="H23" i="14" s="1"/>
  <c r="H21" i="14" s="1"/>
  <c r="K21" i="14"/>
  <c r="J50" i="14"/>
  <c r="J23" i="14" s="1"/>
  <c r="J21" i="14" s="1"/>
  <c r="I50" i="14"/>
  <c r="I23" i="14" s="1"/>
  <c r="I21" i="14" s="1"/>
  <c r="I83" i="14" s="1"/>
  <c r="G21" i="14"/>
  <c r="AH83" i="14" l="1"/>
  <c r="AG83" i="14"/>
  <c r="AF83" i="14"/>
  <c r="AE83" i="14"/>
  <c r="AD83" i="14"/>
  <c r="AC83" i="14"/>
  <c r="AB83" i="14"/>
  <c r="AA83" i="14"/>
  <c r="Z83" i="14"/>
  <c r="Y83" i="14"/>
  <c r="X83" i="14"/>
  <c r="W83" i="14"/>
  <c r="V83" i="14"/>
  <c r="U83" i="14"/>
  <c r="T83" i="14"/>
  <c r="S83" i="14"/>
  <c r="R83" i="14"/>
  <c r="Q83" i="14"/>
  <c r="P83" i="14"/>
  <c r="O83" i="14"/>
  <c r="N83" i="14"/>
  <c r="M83" i="14"/>
  <c r="L83" i="14"/>
  <c r="K83" i="14"/>
  <c r="J83" i="14"/>
  <c r="H83" i="14"/>
  <c r="G83" i="14"/>
  <c r="F83" i="14"/>
  <c r="E83" i="14"/>
  <c r="D83" i="14"/>
</calcChain>
</file>

<file path=xl/sharedStrings.xml><?xml version="1.0" encoding="utf-8"?>
<sst xmlns="http://schemas.openxmlformats.org/spreadsheetml/2006/main" count="324" uniqueCount="185">
  <si>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</si>
  <si>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</si>
  <si>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</si>
  <si>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</si>
  <si>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</si>
  <si>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</si>
  <si>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</si>
  <si>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</si>
  <si>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</si>
  <si>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</si>
  <si>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</si>
  <si>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</si>
  <si>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</si>
  <si>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</si>
  <si>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</si>
  <si>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</si>
  <si>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</si>
  <si>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</si>
  <si>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</si>
  <si>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</si>
  <si>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</si>
  <si>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</si>
  <si>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</si>
  <si>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</si>
  <si>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</si>
  <si>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</si>
  <si>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</si>
  <si>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</si>
  <si>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</si>
  <si>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</si>
  <si>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</si>
  <si>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</si>
  <si>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</si>
  <si>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</si>
  <si>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</si>
  <si>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</si>
  <si>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</si>
  <si>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</t>
  </si>
  <si>
    <t>1.1.1</t>
  </si>
  <si>
    <t>1.1.1.1</t>
  </si>
  <si>
    <t>1.1.1.2</t>
  </si>
  <si>
    <t>1.1.1.3</t>
  </si>
  <si>
    <t>1.1.2</t>
  </si>
  <si>
    <t>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</si>
  <si>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</si>
  <si>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</si>
  <si>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</si>
  <si>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</si>
  <si>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</si>
  <si>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</si>
  <si>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</si>
  <si>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</si>
  <si>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</si>
  <si>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</si>
  <si>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</si>
  <si>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</si>
  <si>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</si>
  <si>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1.3</t>
  </si>
  <si>
    <t>1.4</t>
  </si>
  <si>
    <t>7.5.</t>
  </si>
  <si>
    <t>1.6</t>
  </si>
  <si>
    <t>1.1.2.1</t>
  </si>
  <si>
    <t>1.1.2.2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</si>
  <si>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</si>
  <si>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</si>
  <si>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</si>
  <si>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</si>
  <si>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</si>
  <si>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</si>
  <si>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</si>
  <si>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</si>
  <si>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</si>
  <si>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</si>
  <si>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</si>
  <si>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</si>
  <si>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</si>
  <si>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</si>
  <si>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</si>
  <si>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</si>
  <si>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</si>
  <si>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филиала "Дальневосточный" АО "Оборонэнерго"</t>
    </r>
  </si>
  <si>
    <r>
      <t xml:space="preserve">Утвержденные плановые значения показателей приведены в соответствии с </t>
    </r>
    <r>
      <rPr>
        <u/>
        <sz val="14"/>
        <color theme="1"/>
        <rFont val="Times New Roman"/>
        <family val="1"/>
        <charset val="204"/>
      </rPr>
      <t xml:space="preserve"> распоряжением Правительства Хабаровского края от 19 августа 2015 г. № 540-рп.</t>
    </r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</si>
  <si>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</si>
  <si>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</si>
  <si>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</si>
  <si>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</si>
  <si>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</si>
  <si>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</si>
  <si>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</si>
  <si>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</si>
  <si>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</si>
  <si>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</si>
  <si>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 целей реализации инвестиционных проектов, всего</t>
  </si>
  <si>
    <t>0.6</t>
  </si>
  <si>
    <t>Прочие инвестиционные проекты, всего</t>
  </si>
  <si>
    <t>1</t>
  </si>
  <si>
    <t>Хабаровский край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</si>
  <si>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</si>
  <si>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</si>
  <si>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</si>
  <si>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</si>
  <si>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</si>
  <si>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</si>
  <si>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</si>
  <si>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</si>
  <si>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</si>
  <si>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</si>
  <si>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</si>
  <si>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</si>
  <si>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</si>
  <si>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ЦОД и СЦ, г. Хабаровск, Серышева, 13</t>
  </si>
  <si>
    <t>G/ДЛВ/27/02/0221</t>
  </si>
  <si>
    <t>Строительство здания на территории военного городка № 6 в п. Князе - Волконское, Хабаровского края.</t>
  </si>
  <si>
    <t>G/ДЛВ/27/02/0222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</si>
  <si>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</si>
  <si>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</si>
  <si>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</si>
  <si>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</si>
  <si>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</si>
  <si>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</si>
  <si>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</si>
  <si>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</si>
  <si>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</si>
  <si>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</si>
  <si>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</si>
  <si>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</si>
  <si>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</si>
  <si>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</si>
  <si>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Реконструкция: установка и замена приборов учета на границах раздела со смежными сетевыми организациями (ССО)</t>
  </si>
  <si>
    <t>H/ДЛВ/27/01/01114</t>
  </si>
  <si>
    <t>Установка автоматической информационно-измерительной системы коммерческого учета электроэнергии (АИИС КУЭ)</t>
  </si>
  <si>
    <t>I/ДЛВ/27/01/01115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</si>
  <si>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</si>
  <si>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</si>
  <si>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</si>
  <si>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</si>
  <si>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</si>
  <si>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</si>
  <si>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</si>
  <si>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</si>
  <si>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</si>
  <si>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</si>
  <si>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</si>
  <si>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</si>
  <si>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</si>
  <si>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</si>
  <si>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</si>
  <si>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</si>
  <si>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</si>
  <si>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</si>
  <si>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Прочее новое строительство объектов электросетевого хозяйства.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</si>
  <si>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</si>
  <si>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</si>
  <si>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</si>
  <si>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r>
      <t xml:space="preserve">КЛЭП-10 кВ </t>
    </r>
    <r>
      <rPr>
        <b/>
        <sz val="12"/>
        <rFont val="Times New Roman"/>
        <family val="1"/>
        <charset val="204"/>
      </rPr>
      <t>ТП-274-ТП-276</t>
    </r>
    <r>
      <rPr>
        <sz val="12"/>
        <rFont val="Times New Roman"/>
        <family val="1"/>
        <charset val="204"/>
      </rPr>
      <t>, инв. №00000606, Хабаровский край, Советско-Гаванский р-н, п.Заветы Ильича, бухта Северная, п-ов Меньшиково (замена КЛ-10кВ СБЛУ 10 3*95 - 2281 м., необходим кабель для прокладки в соленной (морской) воде)</t>
    </r>
  </si>
  <si>
    <t>I/ДЛВ/27/01/0151</t>
  </si>
  <si>
    <t>Приобретение имущества производственного назначения по Хабаровскому краю</t>
  </si>
  <si>
    <t>H/ДЛВ/27/03/0001</t>
  </si>
  <si>
    <t>нд</t>
  </si>
  <si>
    <t>шт</t>
  </si>
  <si>
    <t>Трансформаторная подстанция инв. № 864002401 по адресу: Хабаровский край, Хабаровский район, 31 км трассы Хабаровск-Комсомольск-на-Амуре, в/г  №23, литера Б61 (ТП-6)</t>
  </si>
  <si>
    <t>J/ДЛВ/27/01/0170</t>
  </si>
  <si>
    <t>Трансформаторная подстанция инв. № 864002361,  Хабаровский край, Хабаровский р-н,с.Гаровка-2,лит.Б1,в/г 14, 1260м на северо-восток от ориентира ул. Центральная 36, с. Ракитное (ТП-40) (замена на БКТП с ТМГ 400кВА 6/0.4, ТМГ 400кВА 10/0.4)</t>
  </si>
  <si>
    <t xml:space="preserve">J/ДЛВ/27/01/0159 </t>
  </si>
  <si>
    <t>J/ДЛВ/27/05/0001</t>
  </si>
  <si>
    <t>J/ДЛВ/27/05/0003</t>
  </si>
  <si>
    <t>Строительство: ВЛЭП-10кВ иВЛЭп04кВ (в т.ч. столбовые ТП тех. присоединения объектов: жилые дома физ.лиц по адресу:Хаб.край, Бикинский р-н, район им. ЛАЗО (льготники)</t>
  </si>
  <si>
    <t>Строительство: ЛЭП6-10 кВ до 2КТПн-250/10/0,4кВ, 2 КТП-63/10/0,4 кВ, 2 КТП 63/10/0,4 кВ по адресу: Хаб.край, г. Хабаровск-47, в/ч 25025</t>
  </si>
  <si>
    <t>J/ДЛВ/27/05/0004</t>
  </si>
  <si>
    <t>J/ДЛВ/27/05/0005</t>
  </si>
  <si>
    <t>J/ДЛВ/27/05/0006</t>
  </si>
  <si>
    <t>J/ДЛВ/27/05/0007</t>
  </si>
  <si>
    <t>Строительство: 2 КЛЭП6 кВ (аэродром "Дземги"Комсомольск)</t>
  </si>
  <si>
    <t>Строительство: 2 КЛЭП6 кВ (аэродром "Хабаровск" (Большой)</t>
  </si>
  <si>
    <t xml:space="preserve">Строительство: ВЛЭП-10кВ и ВЛЭП-0,4кВ (в т.ч. столбовая ТП) для тех.присоединения объектов физ.лиц по адресу Хаб.край, с.Галкино, р-н им. Лазо, (р/п Переясловка-2), </t>
  </si>
  <si>
    <t>Строительство: ВЛЭП-6кВ (Хабаровск)</t>
  </si>
  <si>
    <t>Приобретение МКМ (1 шт)</t>
  </si>
  <si>
    <t>J/ДЛВ/27/03/0002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</si>
  <si>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2019</t>
    </r>
    <r>
      <rPr>
        <sz val="14"/>
        <rFont val="Times New Roman"/>
        <family val="1"/>
        <charset val="204"/>
      </rPr>
      <t xml:space="preserve"> год</t>
    </r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</si>
  <si>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2019 году</t>
  </si>
  <si>
    <r>
      <rPr>
        <b/>
        <sz val="12"/>
        <rFont val="Times New Roman"/>
        <family val="1"/>
        <charset val="204"/>
      </rPr>
      <t>ЛЭП-10 кВ МГРЭС - ТП-60</t>
    </r>
    <r>
      <rPr>
        <sz val="12"/>
        <rFont val="Times New Roman"/>
        <family val="1"/>
        <charset val="204"/>
      </rPr>
      <t>, инв.№ 00001826, п. Майский, район ул. Синопская-Портовая-501 склад - Константиновское шоссе (Замена АС-50 на СИП - 1543 м., замена кабельного вывода ААБ-10 3*50 - 610 м.)</t>
    </r>
  </si>
  <si>
    <t>J/ДЛВ/27/01/01113</t>
  </si>
  <si>
    <t>Строительство: Воздушная линия 0,4 о КТПН-УНР 1264 РУ-0,4 кВ ф.1 до ВРУ-0,4 кВ здания канализационной насосной по адресу: Хабаровский край, ул. Шкотова</t>
  </si>
  <si>
    <t>J/ДЛВ/27/05/0002</t>
  </si>
  <si>
    <t>за 3 квартал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</si>
</sst>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  <numFmt numFmtId="170" formatCode="#,##0.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16">
    <xf numFmtId="0" fontId="0" fillId="0" borderId="0" xfId="0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29" fillId="0" borderId="0" xfId="45" applyFont="1" applyFill="1" applyBorder="1" applyAlignment="1">
      <alignment horizontal="center" vertical="center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10" xfId="55" applyFont="1" applyBorder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0" xfId="45" applyFont="1" applyFill="1" applyBorder="1" applyAlignment="1">
      <alignment horizontal="center" vertical="center"/>
    </xf>
    <xf numFmtId="0" fontId="31" fillId="0" borderId="10" xfId="55" applyFont="1" applyBorder="1" applyAlignment="1">
      <alignment horizontal="center" vertical="center" wrapText="1"/>
    </xf>
    <xf numFmtId="2" fontId="40" fillId="0" borderId="10" xfId="55" applyNumberFormat="1" applyFont="1" applyFill="1" applyBorder="1" applyAlignment="1">
      <alignment horizontal="center" vertical="center"/>
    </xf>
    <xf numFmtId="2" fontId="40" fillId="0" borderId="10" xfId="55" applyNumberFormat="1" applyFont="1" applyFill="1" applyBorder="1" applyAlignment="1">
      <alignment horizontal="center" vertical="center" wrapText="1"/>
    </xf>
    <xf numFmtId="2" fontId="40" fillId="0" borderId="10" xfId="55" applyNumberFormat="1" applyFont="1" applyBorder="1" applyAlignment="1">
      <alignment horizontal="center" vertical="center"/>
    </xf>
    <xf numFmtId="2" fontId="31" fillId="0" borderId="10" xfId="55" applyNumberFormat="1" applyFont="1" applyFill="1" applyBorder="1" applyAlignment="1">
      <alignment horizontal="center" vertical="center"/>
    </xf>
    <xf numFmtId="2" fontId="31" fillId="0" borderId="10" xfId="55" applyNumberFormat="1" applyFont="1" applyFill="1" applyBorder="1" applyAlignment="1">
      <alignment horizontal="center" vertical="center" wrapText="1"/>
    </xf>
    <xf numFmtId="2" fontId="31" fillId="0" borderId="10" xfId="55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2" fontId="41" fillId="0" borderId="10" xfId="0" applyNumberFormat="1" applyFont="1" applyFill="1" applyBorder="1" applyAlignment="1">
      <alignment horizontal="center" vertical="center" wrapText="1"/>
    </xf>
    <xf numFmtId="2" fontId="31" fillId="25" borderId="10" xfId="55" applyNumberFormat="1" applyFont="1" applyFill="1" applyBorder="1" applyAlignment="1">
      <alignment horizontal="center" vertical="center"/>
    </xf>
    <xf numFmtId="2" fontId="31" fillId="25" borderId="10" xfId="55" applyNumberFormat="1" applyFont="1" applyFill="1" applyBorder="1" applyAlignment="1">
      <alignment horizontal="center" vertical="center" wrapText="1"/>
    </xf>
    <xf numFmtId="2" fontId="9" fillId="25" borderId="10" xfId="0" applyNumberFormat="1" applyFont="1" applyFill="1" applyBorder="1" applyAlignment="1">
      <alignment horizontal="center" vertical="center" wrapText="1"/>
    </xf>
    <xf numFmtId="49" fontId="31" fillId="25" borderId="10" xfId="55" applyNumberFormat="1" applyFont="1" applyFill="1" applyBorder="1" applyAlignment="1">
      <alignment horizontal="center" vertical="center" wrapText="1"/>
    </xf>
    <xf numFmtId="0" fontId="9" fillId="25" borderId="10" xfId="0" applyFont="1" applyFill="1" applyBorder="1" applyAlignment="1">
      <alignment horizontal="center" vertical="center" wrapText="1"/>
    </xf>
    <xf numFmtId="49" fontId="31" fillId="26" borderId="10" xfId="55" applyNumberFormat="1" applyFont="1" applyFill="1" applyBorder="1" applyAlignment="1">
      <alignment horizontal="center" vertical="center" wrapText="1"/>
    </xf>
    <xf numFmtId="2" fontId="31" fillId="26" borderId="10" xfId="55" applyNumberFormat="1" applyFont="1" applyFill="1" applyBorder="1" applyAlignment="1">
      <alignment horizontal="center" vertical="center" wrapText="1"/>
    </xf>
    <xf numFmtId="0" fontId="9" fillId="26" borderId="10" xfId="0" applyFont="1" applyFill="1" applyBorder="1" applyAlignment="1">
      <alignment horizontal="center" vertical="center" wrapText="1"/>
    </xf>
    <xf numFmtId="2" fontId="31" fillId="26" borderId="10" xfId="55" applyNumberFormat="1" applyFont="1" applyFill="1" applyBorder="1" applyAlignment="1">
      <alignment horizontal="center" vertical="center"/>
    </xf>
    <xf numFmtId="2" fontId="9" fillId="26" borderId="10" xfId="0" applyNumberFormat="1" applyFont="1" applyFill="1" applyBorder="1" applyAlignment="1">
      <alignment horizontal="center"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49" fontId="42" fillId="0" borderId="10" xfId="0" applyNumberFormat="1" applyFont="1" applyFill="1" applyBorder="1" applyAlignment="1" applyProtection="1">
      <alignment horizontal="left" vertical="center" wrapText="1"/>
    </xf>
    <xf numFmtId="0" fontId="31" fillId="0" borderId="10" xfId="55" applyFont="1" applyFill="1" applyBorder="1" applyAlignment="1">
      <alignment horizontal="center" vertical="center" wrapText="1"/>
    </xf>
    <xf numFmtId="2" fontId="31" fillId="27" borderId="10" xfId="55" applyNumberFormat="1" applyFont="1" applyFill="1" applyBorder="1" applyAlignment="1">
      <alignment horizontal="center" vertical="center"/>
    </xf>
    <xf numFmtId="2" fontId="31" fillId="27" borderId="10" xfId="55" applyNumberFormat="1" applyFont="1" applyFill="1" applyBorder="1" applyAlignment="1">
      <alignment horizontal="center" vertical="center" wrapText="1"/>
    </xf>
    <xf numFmtId="2" fontId="9" fillId="27" borderId="1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27" borderId="10" xfId="0" applyNumberFormat="1" applyFont="1" applyFill="1" applyBorder="1" applyAlignment="1">
      <alignment horizontal="left" vertical="center" wrapText="1"/>
    </xf>
    <xf numFmtId="0" fontId="31" fillId="27" borderId="10" xfId="55" applyFont="1" applyFill="1" applyBorder="1" applyAlignment="1">
      <alignment horizontal="center" vertical="center" wrapText="1"/>
    </xf>
    <xf numFmtId="49" fontId="31" fillId="26" borderId="10" xfId="55" applyNumberFormat="1" applyFont="1" applyFill="1" applyBorder="1" applyAlignment="1">
      <alignment horizontal="center" vertical="center"/>
    </xf>
    <xf numFmtId="0" fontId="31" fillId="26" borderId="10" xfId="55" applyFont="1" applyFill="1" applyBorder="1" applyAlignment="1">
      <alignment horizontal="center" vertical="center" wrapText="1"/>
    </xf>
    <xf numFmtId="49" fontId="31" fillId="27" borderId="10" xfId="55" applyNumberFormat="1" applyFont="1" applyFill="1" applyBorder="1" applyAlignment="1">
      <alignment horizontal="center" vertical="center"/>
    </xf>
    <xf numFmtId="0" fontId="9" fillId="27" borderId="10" xfId="0" applyFont="1" applyFill="1" applyBorder="1" applyAlignment="1">
      <alignment horizontal="center" vertical="center" wrapText="1"/>
    </xf>
    <xf numFmtId="49" fontId="31" fillId="27" borderId="10" xfId="55" applyNumberFormat="1" applyFont="1" applyFill="1" applyBorder="1" applyAlignment="1">
      <alignment horizontal="center" vertical="center" wrapText="1"/>
    </xf>
    <xf numFmtId="0" fontId="31" fillId="27" borderId="10" xfId="55" applyFont="1" applyFill="1" applyBorder="1" applyAlignment="1">
      <alignment horizontal="center" vertical="center"/>
    </xf>
    <xf numFmtId="0" fontId="31" fillId="26" borderId="10" xfId="55" applyFont="1" applyFill="1" applyBorder="1" applyAlignment="1">
      <alignment horizontal="center" vertical="center"/>
    </xf>
    <xf numFmtId="49" fontId="31" fillId="0" borderId="10" xfId="55" applyNumberFormat="1" applyFont="1" applyFill="1" applyBorder="1" applyAlignment="1">
      <alignment horizontal="center" vertical="center" wrapText="1"/>
    </xf>
    <xf numFmtId="49" fontId="9" fillId="24" borderId="10" xfId="0" applyNumberFormat="1" applyFont="1" applyFill="1" applyBorder="1" applyAlignment="1">
      <alignment horizontal="left" vertical="center" wrapText="1"/>
    </xf>
    <xf numFmtId="168" fontId="31" fillId="27" borderId="10" xfId="55" applyNumberFormat="1" applyFont="1" applyFill="1" applyBorder="1" applyAlignment="1">
      <alignment horizontal="center" vertical="center" wrapText="1"/>
    </xf>
    <xf numFmtId="49" fontId="9" fillId="26" borderId="10" xfId="0" applyNumberFormat="1" applyFont="1" applyFill="1" applyBorder="1" applyAlignment="1">
      <alignment horizontal="left" vertical="center" wrapText="1"/>
    </xf>
    <xf numFmtId="49" fontId="9" fillId="25" borderId="10" xfId="0" applyNumberFormat="1" applyFont="1" applyFill="1" applyBorder="1" applyAlignment="1">
      <alignment horizontal="left" vertical="center" wrapText="1"/>
    </xf>
    <xf numFmtId="0" fontId="31" fillId="25" borderId="10" xfId="55" applyFont="1" applyFill="1" applyBorder="1" applyAlignment="1">
      <alignment horizontal="center" vertical="center" wrapText="1"/>
    </xf>
    <xf numFmtId="49" fontId="31" fillId="25" borderId="10" xfId="55" applyNumberFormat="1" applyFont="1" applyFill="1" applyBorder="1" applyAlignment="1">
      <alignment horizontal="center" vertical="center"/>
    </xf>
    <xf numFmtId="49" fontId="42" fillId="25" borderId="10" xfId="0" applyNumberFormat="1" applyFont="1" applyFill="1" applyBorder="1" applyAlignment="1" applyProtection="1">
      <alignment horizontal="left" vertical="center" wrapText="1"/>
    </xf>
    <xf numFmtId="168" fontId="9" fillId="25" borderId="10" xfId="0" applyNumberFormat="1" applyFont="1" applyFill="1" applyBorder="1" applyAlignment="1">
      <alignment horizontal="center" vertical="center" wrapText="1"/>
    </xf>
    <xf numFmtId="0" fontId="31" fillId="0" borderId="10" xfId="55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 wrapText="1"/>
    </xf>
    <xf numFmtId="168" fontId="9" fillId="0" borderId="10" xfId="37" applyNumberFormat="1" applyFont="1" applyFill="1" applyBorder="1" applyAlignment="1">
      <alignment horizontal="center" vertical="center"/>
    </xf>
    <xf numFmtId="165" fontId="41" fillId="0" borderId="10" xfId="37" applyNumberFormat="1" applyFont="1" applyFill="1" applyBorder="1" applyAlignment="1">
      <alignment horizontal="center" vertical="center"/>
    </xf>
    <xf numFmtId="165" fontId="9" fillId="25" borderId="10" xfId="37" applyNumberFormat="1" applyFont="1" applyFill="1" applyBorder="1" applyAlignment="1">
      <alignment horizontal="center" vertical="center"/>
    </xf>
    <xf numFmtId="165" fontId="9" fillId="26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/>
    </xf>
    <xf numFmtId="165" fontId="9" fillId="27" borderId="10" xfId="37" applyNumberFormat="1" applyFont="1" applyFill="1" applyBorder="1" applyAlignment="1">
      <alignment horizontal="center" vertical="center"/>
    </xf>
    <xf numFmtId="168" fontId="9" fillId="27" borderId="10" xfId="0" applyNumberFormat="1" applyFont="1" applyFill="1" applyBorder="1" applyAlignment="1">
      <alignment horizontal="center" vertical="center" wrapText="1"/>
    </xf>
    <xf numFmtId="168" fontId="9" fillId="25" borderId="10" xfId="37" applyNumberFormat="1" applyFont="1" applyFill="1" applyBorder="1" applyAlignment="1">
      <alignment horizontal="center" vertical="center"/>
    </xf>
    <xf numFmtId="49" fontId="42" fillId="27" borderId="10" xfId="0" applyNumberFormat="1" applyFont="1" applyFill="1" applyBorder="1" applyAlignment="1" applyProtection="1">
      <alignment horizontal="left" vertical="center" wrapText="1"/>
    </xf>
    <xf numFmtId="168" fontId="9" fillId="27" borderId="10" xfId="37" applyNumberFormat="1" applyFont="1" applyFill="1" applyBorder="1" applyAlignment="1">
      <alignment horizontal="center" vertical="center"/>
    </xf>
    <xf numFmtId="169" fontId="9" fillId="27" borderId="10" xfId="37" applyNumberFormat="1" applyFont="1" applyFill="1" applyBorder="1" applyAlignment="1">
      <alignment horizontal="center" vertical="center"/>
    </xf>
    <xf numFmtId="169" fontId="9" fillId="25" borderId="10" xfId="37" applyNumberFormat="1" applyFont="1" applyFill="1" applyBorder="1" applyAlignment="1">
      <alignment horizontal="center" vertical="center"/>
    </xf>
    <xf numFmtId="169" fontId="9" fillId="26" borderId="10" xfId="37" applyNumberFormat="1" applyFont="1" applyFill="1" applyBorder="1" applyAlignment="1">
      <alignment horizontal="center" vertical="center"/>
    </xf>
    <xf numFmtId="170" fontId="9" fillId="25" borderId="10" xfId="37" applyNumberFormat="1" applyFont="1" applyFill="1" applyBorder="1" applyAlignment="1">
      <alignment horizontal="center" vertical="center"/>
    </xf>
    <xf numFmtId="170" fontId="9" fillId="0" borderId="10" xfId="37" applyNumberFormat="1" applyFont="1" applyFill="1" applyBorder="1" applyAlignment="1">
      <alignment horizontal="center" vertical="center"/>
    </xf>
    <xf numFmtId="169" fontId="30" fillId="0" borderId="10" xfId="45" applyNumberFormat="1" applyFont="1" applyFill="1" applyBorder="1" applyAlignment="1">
      <alignment horizontal="center" vertical="center"/>
    </xf>
    <xf numFmtId="165" fontId="30" fillId="0" borderId="10" xfId="45" applyNumberFormat="1" applyFont="1" applyFill="1" applyBorder="1" applyAlignment="1">
      <alignment horizontal="center" vertical="center"/>
    </xf>
    <xf numFmtId="168" fontId="41" fillId="0" borderId="10" xfId="0" applyNumberFormat="1" applyFont="1" applyFill="1" applyBorder="1" applyAlignment="1">
      <alignment horizontal="center" vertical="center" wrapText="1"/>
    </xf>
    <xf numFmtId="168" fontId="9" fillId="26" borderId="10" xfId="37" applyNumberFormat="1" applyFont="1" applyFill="1" applyBorder="1" applyAlignment="1">
      <alignment horizontal="center" vertical="center"/>
    </xf>
    <xf numFmtId="169" fontId="41" fillId="0" borderId="10" xfId="0" applyNumberFormat="1" applyFont="1" applyFill="1" applyBorder="1" applyAlignment="1">
      <alignment horizontal="center" vertical="center" wrapText="1"/>
    </xf>
    <xf numFmtId="169" fontId="9" fillId="0" borderId="10" xfId="37" applyNumberFormat="1" applyFont="1" applyFill="1" applyBorder="1" applyAlignment="1">
      <alignment horizontal="center" vertical="center"/>
    </xf>
    <xf numFmtId="169" fontId="41" fillId="0" borderId="10" xfId="37" applyNumberFormat="1" applyFont="1" applyFill="1" applyBorder="1" applyAlignment="1">
      <alignment horizontal="center" vertical="center"/>
    </xf>
    <xf numFmtId="170" fontId="41" fillId="0" borderId="10" xfId="0" applyNumberFormat="1" applyFont="1" applyFill="1" applyBorder="1" applyAlignment="1">
      <alignment horizontal="center" vertical="center" wrapText="1"/>
    </xf>
    <xf numFmtId="170" fontId="41" fillId="0" borderId="10" xfId="37" applyNumberFormat="1" applyFont="1" applyFill="1" applyBorder="1" applyAlignment="1">
      <alignment horizontal="center" vertical="center"/>
    </xf>
    <xf numFmtId="170" fontId="9" fillId="26" borderId="10" xfId="37" applyNumberFormat="1" applyFont="1" applyFill="1" applyBorder="1" applyAlignment="1">
      <alignment horizontal="center" vertical="center"/>
    </xf>
    <xf numFmtId="170" fontId="9" fillId="27" borderId="10" xfId="37" applyNumberFormat="1" applyFont="1" applyFill="1" applyBorder="1" applyAlignment="1">
      <alignment horizontal="center" vertical="center"/>
    </xf>
    <xf numFmtId="170" fontId="30" fillId="0" borderId="10" xfId="45" applyNumberFormat="1" applyFont="1" applyFill="1" applyBorder="1" applyAlignment="1">
      <alignment horizontal="center" vertical="center"/>
    </xf>
    <xf numFmtId="170" fontId="30" fillId="0" borderId="0" xfId="45" applyNumberFormat="1" applyFont="1" applyFill="1" applyBorder="1" applyAlignment="1">
      <alignment horizontal="center" vertical="center"/>
    </xf>
    <xf numFmtId="170" fontId="29" fillId="0" borderId="0" xfId="45" applyNumberFormat="1" applyFont="1" applyFill="1" applyBorder="1" applyAlignment="1">
      <alignment horizontal="center" vertical="center"/>
    </xf>
    <xf numFmtId="170" fontId="9" fillId="0" borderId="0" xfId="37" applyNumberFormat="1" applyFont="1" applyFill="1"/>
    <xf numFmtId="170" fontId="9" fillId="0" borderId="0" xfId="37" applyNumberFormat="1" applyFont="1"/>
    <xf numFmtId="0" fontId="29" fillId="0" borderId="0" xfId="45" applyFont="1" applyFill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</cellXfs>
  <cellStyles count="62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121"/>
  <sheetViews>
    <sheetView tabSelected="1" view="pageBreakPreview" topLeftCell="A15" zoomScale="85" zoomScaleNormal="60" zoomScaleSheetLayoutView="85" workbookViewId="0">
      <pane xSplit="3" ySplit="6" topLeftCell="J21" activePane="bottomRight" state="frozen"/>
      <selection activeCell="A15" sqref="A15"/>
      <selection pane="topRight" activeCell="D15" sqref="D15"/>
      <selection pane="bottomLeft" activeCell="A21" sqref="A21"/>
      <selection pane="bottomRight" activeCell="AM19" sqref="AM19"/>
    </sheetView>
  </sheetViews>
  <sheetFormatPr defaultRowHeight="15.75" x14ac:dyDescent="0.25"/>
  <cols>
    <col min="1" max="1" width="10.625" style="1" customWidth="1"/>
    <col min="2" max="2" width="25" style="1" customWidth="1"/>
    <col min="3" max="3" width="17.75" style="1" customWidth="1"/>
    <col min="4" max="4" width="24" style="1" customWidth="1"/>
    <col min="5" max="8" width="5.625" style="1" customWidth="1"/>
    <col min="9" max="9" width="5.875" style="1" customWidth="1"/>
    <col min="10" max="11" width="5.625" style="1" customWidth="1"/>
    <col min="12" max="12" width="13.375" style="1" customWidth="1"/>
    <col min="13" max="21" width="5.625" style="1" customWidth="1"/>
    <col min="22" max="22" width="9" style="1" customWidth="1"/>
    <col min="23" max="34" width="5.625" style="1" customWidth="1"/>
    <col min="35" max="16384" width="9" style="1"/>
  </cols>
  <sheetData>
    <row r="1" spans="1:34" ht="18.75" x14ac:dyDescent="0.2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6" t="s">
        <v>12</v>
      </c>
    </row>
    <row r="2" spans="1:34" ht="18.75" x14ac:dyDescent="0.3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8" t="s">
        <v>0</v>
      </c>
    </row>
    <row r="3" spans="1:34" ht="18.75" x14ac:dyDescent="0.3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8" t="s">
        <v>79</v>
      </c>
    </row>
    <row r="4" spans="1:34" s="5" customFormat="1" ht="40.5" customHeight="1" x14ac:dyDescent="0.25">
      <c r="A4" s="113" t="s">
        <v>78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</row>
    <row r="5" spans="1:34" s="3" customFormat="1" ht="18.75" customHeight="1" x14ac:dyDescent="0.3">
      <c r="A5" s="114" t="s">
        <v>184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</row>
    <row r="6" spans="1:34" s="3" customFormat="1" ht="18.75" x14ac:dyDescent="0.3">
      <c r="A6" s="13"/>
      <c r="B6" s="13"/>
      <c r="C6" s="13"/>
      <c r="D6" s="13"/>
      <c r="E6" s="13"/>
      <c r="F6" s="13"/>
      <c r="G6" s="13"/>
      <c r="H6" s="13"/>
      <c r="I6" s="13"/>
    </row>
    <row r="7" spans="1:34" s="3" customFormat="1" ht="18.75" customHeight="1" x14ac:dyDescent="0.3">
      <c r="A7" s="114" t="s">
        <v>80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</row>
    <row r="8" spans="1:34" x14ac:dyDescent="0.25">
      <c r="A8" s="112" t="s">
        <v>14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</row>
    <row r="9" spans="1:34" x14ac:dyDescent="0.25">
      <c r="A9" s="11"/>
      <c r="B9" s="11"/>
      <c r="C9" s="11"/>
      <c r="D9" s="11"/>
      <c r="E9" s="11"/>
      <c r="F9" s="11"/>
      <c r="G9" s="11"/>
      <c r="H9" s="11"/>
      <c r="I9" s="11"/>
    </row>
    <row r="10" spans="1:34" ht="18.75" x14ac:dyDescent="0.3">
      <c r="A10" s="115" t="s">
        <v>178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</row>
    <row r="12" spans="1:34" ht="18.75" x14ac:dyDescent="0.25">
      <c r="A12" s="111" t="s">
        <v>81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</row>
    <row r="13" spans="1:34" x14ac:dyDescent="0.25">
      <c r="A13" s="112" t="s">
        <v>30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</row>
    <row r="14" spans="1:34" ht="18.75" x14ac:dyDescent="0.3">
      <c r="A14" s="97"/>
      <c r="B14" s="97"/>
      <c r="C14" s="97"/>
      <c r="D14" s="97"/>
      <c r="E14" s="97"/>
      <c r="F14" s="97"/>
      <c r="G14" s="97"/>
      <c r="H14" s="97"/>
      <c r="I14" s="97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</row>
    <row r="15" spans="1:34" ht="33" customHeight="1" x14ac:dyDescent="0.25">
      <c r="A15" s="98" t="s">
        <v>13</v>
      </c>
      <c r="B15" s="104" t="s">
        <v>9</v>
      </c>
      <c r="C15" s="104" t="s">
        <v>4</v>
      </c>
      <c r="D15" s="98" t="s">
        <v>36</v>
      </c>
      <c r="E15" s="105" t="s">
        <v>179</v>
      </c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7"/>
    </row>
    <row r="16" spans="1:34" ht="33" customHeight="1" x14ac:dyDescent="0.25">
      <c r="A16" s="99"/>
      <c r="B16" s="104"/>
      <c r="C16" s="104"/>
      <c r="D16" s="99"/>
      <c r="E16" s="108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10"/>
    </row>
    <row r="17" spans="1:34" ht="37.5" customHeight="1" x14ac:dyDescent="0.25">
      <c r="A17" s="99"/>
      <c r="B17" s="104"/>
      <c r="C17" s="104"/>
      <c r="D17" s="99"/>
      <c r="E17" s="96" t="s">
        <v>5</v>
      </c>
      <c r="F17" s="96"/>
      <c r="G17" s="96"/>
      <c r="H17" s="96"/>
      <c r="I17" s="96"/>
      <c r="J17" s="96" t="s">
        <v>6</v>
      </c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</row>
    <row r="18" spans="1:34" ht="30" customHeight="1" x14ac:dyDescent="0.25">
      <c r="A18" s="99"/>
      <c r="B18" s="104"/>
      <c r="C18" s="104"/>
      <c r="D18" s="99"/>
      <c r="E18" s="96" t="s">
        <v>11</v>
      </c>
      <c r="F18" s="96"/>
      <c r="G18" s="96"/>
      <c r="H18" s="96"/>
      <c r="I18" s="96"/>
      <c r="J18" s="96" t="s">
        <v>8</v>
      </c>
      <c r="K18" s="96"/>
      <c r="L18" s="96"/>
      <c r="M18" s="96"/>
      <c r="N18" s="96"/>
      <c r="O18" s="96" t="s">
        <v>15</v>
      </c>
      <c r="P18" s="96"/>
      <c r="Q18" s="96"/>
      <c r="R18" s="96"/>
      <c r="S18" s="96"/>
      <c r="T18" s="96" t="s">
        <v>16</v>
      </c>
      <c r="U18" s="96"/>
      <c r="V18" s="96"/>
      <c r="W18" s="96"/>
      <c r="X18" s="96"/>
      <c r="Y18" s="96" t="s">
        <v>17</v>
      </c>
      <c r="Z18" s="96"/>
      <c r="AA18" s="96"/>
      <c r="AB18" s="96"/>
      <c r="AC18" s="96"/>
      <c r="AD18" s="96" t="s">
        <v>18</v>
      </c>
      <c r="AE18" s="96"/>
      <c r="AF18" s="96"/>
      <c r="AG18" s="96"/>
      <c r="AH18" s="96"/>
    </row>
    <row r="19" spans="1:34" ht="76.5" customHeight="1" x14ac:dyDescent="0.25">
      <c r="A19" s="100"/>
      <c r="B19" s="104"/>
      <c r="C19" s="104"/>
      <c r="D19" s="100"/>
      <c r="E19" s="9" t="s">
        <v>2</v>
      </c>
      <c r="F19" s="9" t="s">
        <v>3</v>
      </c>
      <c r="G19" s="12" t="s">
        <v>10</v>
      </c>
      <c r="H19" s="9" t="s">
        <v>1</v>
      </c>
      <c r="I19" s="9" t="s">
        <v>7</v>
      </c>
      <c r="J19" s="9" t="s">
        <v>2</v>
      </c>
      <c r="K19" s="9" t="s">
        <v>3</v>
      </c>
      <c r="L19" s="12" t="s">
        <v>10</v>
      </c>
      <c r="M19" s="9" t="s">
        <v>1</v>
      </c>
      <c r="N19" s="9" t="s">
        <v>159</v>
      </c>
      <c r="O19" s="9" t="s">
        <v>2</v>
      </c>
      <c r="P19" s="9" t="s">
        <v>3</v>
      </c>
      <c r="Q19" s="12" t="s">
        <v>10</v>
      </c>
      <c r="R19" s="9" t="s">
        <v>1</v>
      </c>
      <c r="S19" s="9" t="s">
        <v>159</v>
      </c>
      <c r="T19" s="9" t="s">
        <v>2</v>
      </c>
      <c r="U19" s="9" t="s">
        <v>3</v>
      </c>
      <c r="V19" s="12" t="s">
        <v>10</v>
      </c>
      <c r="W19" s="9" t="s">
        <v>1</v>
      </c>
      <c r="X19" s="9" t="s">
        <v>159</v>
      </c>
      <c r="Y19" s="9" t="s">
        <v>2</v>
      </c>
      <c r="Z19" s="9" t="s">
        <v>3</v>
      </c>
      <c r="AA19" s="12" t="s">
        <v>10</v>
      </c>
      <c r="AB19" s="9" t="s">
        <v>1</v>
      </c>
      <c r="AC19" s="9" t="s">
        <v>159</v>
      </c>
      <c r="AD19" s="9" t="s">
        <v>2</v>
      </c>
      <c r="AE19" s="9" t="s">
        <v>3</v>
      </c>
      <c r="AF19" s="12" t="s">
        <v>10</v>
      </c>
      <c r="AG19" s="9" t="s">
        <v>1</v>
      </c>
      <c r="AH19" s="9" t="s">
        <v>159</v>
      </c>
    </row>
    <row r="20" spans="1:34" x14ac:dyDescent="0.25">
      <c r="A20" s="15">
        <v>1</v>
      </c>
      <c r="B20" s="15">
        <v>2</v>
      </c>
      <c r="C20" s="15">
        <v>3</v>
      </c>
      <c r="D20" s="15">
        <v>4</v>
      </c>
      <c r="E20" s="15" t="s">
        <v>19</v>
      </c>
      <c r="F20" s="15" t="s">
        <v>20</v>
      </c>
      <c r="G20" s="15" t="s">
        <v>21</v>
      </c>
      <c r="H20" s="15" t="s">
        <v>22</v>
      </c>
      <c r="I20" s="15" t="s">
        <v>23</v>
      </c>
      <c r="J20" s="15" t="s">
        <v>24</v>
      </c>
      <c r="K20" s="15" t="s">
        <v>25</v>
      </c>
      <c r="L20" s="15" t="s">
        <v>26</v>
      </c>
      <c r="M20" s="15" t="s">
        <v>27</v>
      </c>
      <c r="N20" s="15" t="s">
        <v>28</v>
      </c>
      <c r="O20" s="15" t="s">
        <v>31</v>
      </c>
      <c r="P20" s="15" t="s">
        <v>32</v>
      </c>
      <c r="Q20" s="15" t="s">
        <v>33</v>
      </c>
      <c r="R20" s="15" t="s">
        <v>34</v>
      </c>
      <c r="S20" s="15" t="s">
        <v>59</v>
      </c>
      <c r="T20" s="15" t="s">
        <v>63</v>
      </c>
      <c r="U20" s="15" t="s">
        <v>64</v>
      </c>
      <c r="V20" s="15" t="s">
        <v>65</v>
      </c>
      <c r="W20" s="15" t="s">
        <v>66</v>
      </c>
      <c r="X20" s="15" t="s">
        <v>67</v>
      </c>
      <c r="Y20" s="15" t="s">
        <v>68</v>
      </c>
      <c r="Z20" s="15" t="s">
        <v>69</v>
      </c>
      <c r="AA20" s="15" t="s">
        <v>70</v>
      </c>
      <c r="AB20" s="15" t="s">
        <v>71</v>
      </c>
      <c r="AC20" s="15" t="s">
        <v>72</v>
      </c>
      <c r="AD20" s="15" t="s">
        <v>73</v>
      </c>
      <c r="AE20" s="15" t="s">
        <v>74</v>
      </c>
      <c r="AF20" s="15" t="s">
        <v>75</v>
      </c>
      <c r="AG20" s="15" t="s">
        <v>76</v>
      </c>
      <c r="AH20" s="15" t="s">
        <v>77</v>
      </c>
    </row>
    <row r="21" spans="1:34" ht="47.25" x14ac:dyDescent="0.25">
      <c r="A21" s="19">
        <v>0</v>
      </c>
      <c r="B21" s="20" t="s">
        <v>35</v>
      </c>
      <c r="C21" s="21" t="s">
        <v>82</v>
      </c>
      <c r="D21" s="15" t="s">
        <v>158</v>
      </c>
      <c r="E21" s="81">
        <f>E22+E23+E24+E25+E26+E27</f>
        <v>0</v>
      </c>
      <c r="F21" s="81">
        <f t="shared" ref="F21:O21" si="0">F22+F23+F24+F25+F26+F27</f>
        <v>0</v>
      </c>
      <c r="G21" s="81">
        <f t="shared" si="0"/>
        <v>2.153</v>
      </c>
      <c r="H21" s="81">
        <f t="shared" si="0"/>
        <v>0</v>
      </c>
      <c r="I21" s="83">
        <f t="shared" si="0"/>
        <v>0</v>
      </c>
      <c r="J21" s="81">
        <f t="shared" si="0"/>
        <v>5.35</v>
      </c>
      <c r="K21" s="81">
        <f t="shared" si="0"/>
        <v>0</v>
      </c>
      <c r="L21" s="81">
        <f t="shared" si="0"/>
        <v>12.07</v>
      </c>
      <c r="M21" s="81">
        <f t="shared" si="0"/>
        <v>0</v>
      </c>
      <c r="N21" s="86">
        <f t="shared" si="0"/>
        <v>7</v>
      </c>
      <c r="O21" s="81">
        <f t="shared" si="0"/>
        <v>0</v>
      </c>
      <c r="P21" s="81">
        <f t="shared" ref="P21:AH21" si="1">P22+P23+P24+P25+P26+P27</f>
        <v>0</v>
      </c>
      <c r="Q21" s="81">
        <f t="shared" si="1"/>
        <v>0.22</v>
      </c>
      <c r="R21" s="81">
        <f t="shared" si="1"/>
        <v>0</v>
      </c>
      <c r="S21" s="86">
        <f t="shared" si="1"/>
        <v>0</v>
      </c>
      <c r="T21" s="81">
        <f t="shared" si="1"/>
        <v>5.25</v>
      </c>
      <c r="U21" s="81">
        <f t="shared" si="1"/>
        <v>0</v>
      </c>
      <c r="V21" s="81">
        <f t="shared" si="1"/>
        <v>11.85</v>
      </c>
      <c r="W21" s="81">
        <f t="shared" si="1"/>
        <v>0</v>
      </c>
      <c r="X21" s="86">
        <f t="shared" si="1"/>
        <v>7</v>
      </c>
      <c r="Y21" s="81">
        <f t="shared" si="1"/>
        <v>0.1</v>
      </c>
      <c r="Z21" s="81">
        <f t="shared" si="1"/>
        <v>0</v>
      </c>
      <c r="AA21" s="81">
        <f t="shared" si="1"/>
        <v>0</v>
      </c>
      <c r="AB21" s="81">
        <f t="shared" si="1"/>
        <v>0</v>
      </c>
      <c r="AC21" s="86">
        <f t="shared" si="1"/>
        <v>0</v>
      </c>
      <c r="AD21" s="81">
        <f t="shared" si="1"/>
        <v>0</v>
      </c>
      <c r="AE21" s="81">
        <f t="shared" si="1"/>
        <v>0</v>
      </c>
      <c r="AF21" s="81">
        <f t="shared" si="1"/>
        <v>0</v>
      </c>
      <c r="AG21" s="81">
        <f t="shared" si="1"/>
        <v>0</v>
      </c>
      <c r="AH21" s="86">
        <f t="shared" si="1"/>
        <v>0</v>
      </c>
    </row>
    <row r="22" spans="1:34" ht="31.5" x14ac:dyDescent="0.25">
      <c r="A22" s="22" t="s">
        <v>83</v>
      </c>
      <c r="B22" s="23" t="s">
        <v>84</v>
      </c>
      <c r="C22" s="24" t="s">
        <v>82</v>
      </c>
      <c r="D22" s="17" t="str">
        <f>D29</f>
        <v>нд</v>
      </c>
      <c r="E22" s="64">
        <f>E29</f>
        <v>0</v>
      </c>
      <c r="F22" s="64">
        <f t="shared" ref="F22:O22" si="2">F29</f>
        <v>0</v>
      </c>
      <c r="G22" s="64">
        <f t="shared" si="2"/>
        <v>0</v>
      </c>
      <c r="H22" s="64">
        <f t="shared" si="2"/>
        <v>0</v>
      </c>
      <c r="I22" s="84">
        <f t="shared" si="2"/>
        <v>0</v>
      </c>
      <c r="J22" s="64">
        <f t="shared" si="2"/>
        <v>5</v>
      </c>
      <c r="K22" s="64">
        <f t="shared" si="2"/>
        <v>0</v>
      </c>
      <c r="L22" s="64">
        <f t="shared" si="2"/>
        <v>12.07</v>
      </c>
      <c r="M22" s="64">
        <f t="shared" si="2"/>
        <v>0</v>
      </c>
      <c r="N22" s="78">
        <f t="shared" si="2"/>
        <v>0</v>
      </c>
      <c r="O22" s="64">
        <f t="shared" si="2"/>
        <v>0</v>
      </c>
      <c r="P22" s="64">
        <f t="shared" ref="P22:AH22" si="3">P29</f>
        <v>0</v>
      </c>
      <c r="Q22" s="64">
        <f t="shared" si="3"/>
        <v>0.22</v>
      </c>
      <c r="R22" s="64">
        <f t="shared" si="3"/>
        <v>0</v>
      </c>
      <c r="S22" s="78">
        <f t="shared" si="3"/>
        <v>0</v>
      </c>
      <c r="T22" s="64">
        <f t="shared" si="3"/>
        <v>5</v>
      </c>
      <c r="U22" s="64">
        <f t="shared" si="3"/>
        <v>0</v>
      </c>
      <c r="V22" s="64">
        <f t="shared" si="3"/>
        <v>11.85</v>
      </c>
      <c r="W22" s="64">
        <f t="shared" si="3"/>
        <v>0</v>
      </c>
      <c r="X22" s="78">
        <f t="shared" si="3"/>
        <v>0</v>
      </c>
      <c r="Y22" s="64">
        <f t="shared" si="3"/>
        <v>0</v>
      </c>
      <c r="Z22" s="64">
        <f t="shared" si="3"/>
        <v>0</v>
      </c>
      <c r="AA22" s="64">
        <f t="shared" si="3"/>
        <v>0</v>
      </c>
      <c r="AB22" s="64">
        <f t="shared" si="3"/>
        <v>0</v>
      </c>
      <c r="AC22" s="78">
        <f t="shared" si="3"/>
        <v>0</v>
      </c>
      <c r="AD22" s="64">
        <f t="shared" si="3"/>
        <v>0</v>
      </c>
      <c r="AE22" s="64">
        <f t="shared" si="3"/>
        <v>0</v>
      </c>
      <c r="AF22" s="64">
        <f t="shared" si="3"/>
        <v>0</v>
      </c>
      <c r="AG22" s="64">
        <f t="shared" si="3"/>
        <v>0</v>
      </c>
      <c r="AH22" s="78">
        <f t="shared" si="3"/>
        <v>0</v>
      </c>
    </row>
    <row r="23" spans="1:34" ht="47.25" x14ac:dyDescent="0.25">
      <c r="A23" s="22" t="s">
        <v>85</v>
      </c>
      <c r="B23" s="23" t="s">
        <v>86</v>
      </c>
      <c r="C23" s="24" t="s">
        <v>82</v>
      </c>
      <c r="D23" s="17" t="str">
        <f>D50</f>
        <v>нд</v>
      </c>
      <c r="E23" s="64">
        <f>E50</f>
        <v>0</v>
      </c>
      <c r="F23" s="64">
        <f t="shared" ref="F23:O23" si="4">F50</f>
        <v>0</v>
      </c>
      <c r="G23" s="64">
        <f t="shared" si="4"/>
        <v>2.153</v>
      </c>
      <c r="H23" s="64">
        <f t="shared" si="4"/>
        <v>0</v>
      </c>
      <c r="I23" s="84">
        <f t="shared" si="4"/>
        <v>0</v>
      </c>
      <c r="J23" s="64">
        <f t="shared" si="4"/>
        <v>0</v>
      </c>
      <c r="K23" s="64">
        <f t="shared" si="4"/>
        <v>0</v>
      </c>
      <c r="L23" s="64">
        <f t="shared" si="4"/>
        <v>0</v>
      </c>
      <c r="M23" s="64">
        <f t="shared" si="4"/>
        <v>0</v>
      </c>
      <c r="N23" s="78">
        <f t="shared" si="4"/>
        <v>0</v>
      </c>
      <c r="O23" s="64">
        <f t="shared" si="4"/>
        <v>0</v>
      </c>
      <c r="P23" s="64">
        <f t="shared" ref="P23:AH23" si="5">P50</f>
        <v>0</v>
      </c>
      <c r="Q23" s="64">
        <f t="shared" si="5"/>
        <v>0</v>
      </c>
      <c r="R23" s="64">
        <f t="shared" si="5"/>
        <v>0</v>
      </c>
      <c r="S23" s="78">
        <f t="shared" si="5"/>
        <v>0</v>
      </c>
      <c r="T23" s="64">
        <f t="shared" si="5"/>
        <v>0</v>
      </c>
      <c r="U23" s="64">
        <f t="shared" si="5"/>
        <v>0</v>
      </c>
      <c r="V23" s="64">
        <f t="shared" si="5"/>
        <v>0</v>
      </c>
      <c r="W23" s="64">
        <f t="shared" si="5"/>
        <v>0</v>
      </c>
      <c r="X23" s="78">
        <f t="shared" si="5"/>
        <v>0</v>
      </c>
      <c r="Y23" s="64">
        <f t="shared" si="5"/>
        <v>0</v>
      </c>
      <c r="Z23" s="64">
        <f t="shared" si="5"/>
        <v>0</v>
      </c>
      <c r="AA23" s="64">
        <f t="shared" si="5"/>
        <v>0</v>
      </c>
      <c r="AB23" s="64">
        <f t="shared" si="5"/>
        <v>0</v>
      </c>
      <c r="AC23" s="78">
        <f t="shared" si="5"/>
        <v>0</v>
      </c>
      <c r="AD23" s="64">
        <f t="shared" si="5"/>
        <v>0</v>
      </c>
      <c r="AE23" s="64">
        <f t="shared" si="5"/>
        <v>0</v>
      </c>
      <c r="AF23" s="64">
        <f t="shared" si="5"/>
        <v>0</v>
      </c>
      <c r="AG23" s="64">
        <f t="shared" si="5"/>
        <v>0</v>
      </c>
      <c r="AH23" s="78">
        <f t="shared" si="5"/>
        <v>0</v>
      </c>
    </row>
    <row r="24" spans="1:34" ht="94.5" x14ac:dyDescent="0.25">
      <c r="A24" s="23" t="s">
        <v>87</v>
      </c>
      <c r="B24" s="23" t="s">
        <v>88</v>
      </c>
      <c r="C24" s="25" t="s">
        <v>82</v>
      </c>
      <c r="D24" s="17" t="str">
        <f>D73</f>
        <v>нд</v>
      </c>
      <c r="E24" s="64">
        <f>E73</f>
        <v>0</v>
      </c>
      <c r="F24" s="64">
        <f t="shared" ref="F24:O24" si="6">F73</f>
        <v>0</v>
      </c>
      <c r="G24" s="64">
        <f t="shared" si="6"/>
        <v>0</v>
      </c>
      <c r="H24" s="64">
        <f t="shared" si="6"/>
        <v>0</v>
      </c>
      <c r="I24" s="84">
        <f t="shared" si="6"/>
        <v>0</v>
      </c>
      <c r="J24" s="64">
        <f t="shared" si="6"/>
        <v>0</v>
      </c>
      <c r="K24" s="64">
        <f t="shared" si="6"/>
        <v>0</v>
      </c>
      <c r="L24" s="64">
        <f t="shared" si="6"/>
        <v>0</v>
      </c>
      <c r="M24" s="64">
        <f t="shared" si="6"/>
        <v>0</v>
      </c>
      <c r="N24" s="78">
        <f t="shared" si="6"/>
        <v>0</v>
      </c>
      <c r="O24" s="64">
        <f t="shared" si="6"/>
        <v>0</v>
      </c>
      <c r="P24" s="64">
        <f t="shared" ref="P24:AH24" si="7">P73</f>
        <v>0</v>
      </c>
      <c r="Q24" s="64">
        <f t="shared" si="7"/>
        <v>0</v>
      </c>
      <c r="R24" s="64">
        <f t="shared" si="7"/>
        <v>0</v>
      </c>
      <c r="S24" s="78">
        <f t="shared" si="7"/>
        <v>0</v>
      </c>
      <c r="T24" s="64">
        <f t="shared" si="7"/>
        <v>0</v>
      </c>
      <c r="U24" s="64">
        <f t="shared" si="7"/>
        <v>0</v>
      </c>
      <c r="V24" s="64">
        <f t="shared" si="7"/>
        <v>0</v>
      </c>
      <c r="W24" s="64">
        <f t="shared" si="7"/>
        <v>0</v>
      </c>
      <c r="X24" s="78">
        <f t="shared" si="7"/>
        <v>0</v>
      </c>
      <c r="Y24" s="64">
        <f t="shared" si="7"/>
        <v>0</v>
      </c>
      <c r="Z24" s="64">
        <f t="shared" si="7"/>
        <v>0</v>
      </c>
      <c r="AA24" s="64">
        <f t="shared" si="7"/>
        <v>0</v>
      </c>
      <c r="AB24" s="64">
        <f t="shared" si="7"/>
        <v>0</v>
      </c>
      <c r="AC24" s="78">
        <f t="shared" si="7"/>
        <v>0</v>
      </c>
      <c r="AD24" s="64">
        <f t="shared" si="7"/>
        <v>0</v>
      </c>
      <c r="AE24" s="64">
        <f t="shared" si="7"/>
        <v>0</v>
      </c>
      <c r="AF24" s="64">
        <f t="shared" si="7"/>
        <v>0</v>
      </c>
      <c r="AG24" s="64">
        <f t="shared" si="7"/>
        <v>0</v>
      </c>
      <c r="AH24" s="78">
        <f t="shared" si="7"/>
        <v>0</v>
      </c>
    </row>
    <row r="25" spans="1:34" ht="63" x14ac:dyDescent="0.25">
      <c r="A25" s="22" t="s">
        <v>89</v>
      </c>
      <c r="B25" s="23" t="s">
        <v>90</v>
      </c>
      <c r="C25" s="24" t="s">
        <v>82</v>
      </c>
      <c r="D25" s="17" t="str">
        <f t="shared" ref="D25:E27" si="8">D76</f>
        <v>нд</v>
      </c>
      <c r="E25" s="64">
        <f t="shared" si="8"/>
        <v>0</v>
      </c>
      <c r="F25" s="64">
        <f t="shared" ref="F25:O27" si="9">F76</f>
        <v>0</v>
      </c>
      <c r="G25" s="64">
        <f t="shared" si="9"/>
        <v>0</v>
      </c>
      <c r="H25" s="64">
        <f t="shared" si="9"/>
        <v>0</v>
      </c>
      <c r="I25" s="84">
        <f t="shared" si="9"/>
        <v>0</v>
      </c>
      <c r="J25" s="64">
        <f t="shared" si="9"/>
        <v>0</v>
      </c>
      <c r="K25" s="64">
        <f t="shared" si="9"/>
        <v>0</v>
      </c>
      <c r="L25" s="64">
        <f t="shared" si="9"/>
        <v>0</v>
      </c>
      <c r="M25" s="64">
        <f t="shared" si="9"/>
        <v>0</v>
      </c>
      <c r="N25" s="78">
        <f t="shared" si="9"/>
        <v>0</v>
      </c>
      <c r="O25" s="64">
        <f t="shared" si="9"/>
        <v>0</v>
      </c>
      <c r="P25" s="64">
        <f t="shared" ref="P25:AD27" si="10">P76</f>
        <v>0</v>
      </c>
      <c r="Q25" s="64">
        <f t="shared" si="10"/>
        <v>0</v>
      </c>
      <c r="R25" s="64">
        <f t="shared" si="10"/>
        <v>0</v>
      </c>
      <c r="S25" s="78">
        <f t="shared" si="10"/>
        <v>0</v>
      </c>
      <c r="T25" s="64">
        <f t="shared" si="10"/>
        <v>0</v>
      </c>
      <c r="U25" s="64">
        <f t="shared" si="10"/>
        <v>0</v>
      </c>
      <c r="V25" s="64">
        <f t="shared" si="10"/>
        <v>0</v>
      </c>
      <c r="W25" s="64">
        <f t="shared" si="10"/>
        <v>0</v>
      </c>
      <c r="X25" s="78">
        <f t="shared" si="10"/>
        <v>0</v>
      </c>
      <c r="Y25" s="64">
        <f t="shared" si="10"/>
        <v>0</v>
      </c>
      <c r="Z25" s="64">
        <f t="shared" si="10"/>
        <v>0</v>
      </c>
      <c r="AA25" s="64">
        <f t="shared" si="10"/>
        <v>0</v>
      </c>
      <c r="AB25" s="64">
        <f t="shared" si="10"/>
        <v>0</v>
      </c>
      <c r="AC25" s="78">
        <f t="shared" si="10"/>
        <v>0</v>
      </c>
      <c r="AD25" s="64">
        <f t="shared" si="10"/>
        <v>0</v>
      </c>
      <c r="AE25" s="64">
        <f t="shared" ref="AE25:AH27" si="11">AE76</f>
        <v>0</v>
      </c>
      <c r="AF25" s="64">
        <f t="shared" si="11"/>
        <v>0</v>
      </c>
      <c r="AG25" s="64">
        <f t="shared" si="11"/>
        <v>0</v>
      </c>
      <c r="AH25" s="78">
        <f t="shared" si="11"/>
        <v>0</v>
      </c>
    </row>
    <row r="26" spans="1:34" ht="78.75" x14ac:dyDescent="0.25">
      <c r="A26" s="23" t="s">
        <v>91</v>
      </c>
      <c r="B26" s="23" t="s">
        <v>92</v>
      </c>
      <c r="C26" s="25" t="s">
        <v>82</v>
      </c>
      <c r="D26" s="17" t="str">
        <f t="shared" si="8"/>
        <v>нд</v>
      </c>
      <c r="E26" s="64">
        <f t="shared" si="8"/>
        <v>0</v>
      </c>
      <c r="F26" s="64">
        <f t="shared" si="9"/>
        <v>0</v>
      </c>
      <c r="G26" s="64">
        <f t="shared" si="9"/>
        <v>0</v>
      </c>
      <c r="H26" s="64">
        <f t="shared" si="9"/>
        <v>0</v>
      </c>
      <c r="I26" s="84">
        <f t="shared" si="9"/>
        <v>0</v>
      </c>
      <c r="J26" s="64">
        <f t="shared" si="9"/>
        <v>0</v>
      </c>
      <c r="K26" s="64">
        <f t="shared" si="9"/>
        <v>0</v>
      </c>
      <c r="L26" s="64">
        <f t="shared" si="9"/>
        <v>0</v>
      </c>
      <c r="M26" s="64">
        <f t="shared" si="9"/>
        <v>0</v>
      </c>
      <c r="N26" s="78">
        <f t="shared" si="9"/>
        <v>0</v>
      </c>
      <c r="O26" s="64">
        <f t="shared" si="9"/>
        <v>0</v>
      </c>
      <c r="P26" s="64">
        <f t="shared" si="10"/>
        <v>0</v>
      </c>
      <c r="Q26" s="64">
        <f t="shared" si="10"/>
        <v>0</v>
      </c>
      <c r="R26" s="64">
        <f t="shared" si="10"/>
        <v>0</v>
      </c>
      <c r="S26" s="78">
        <f t="shared" si="10"/>
        <v>0</v>
      </c>
      <c r="T26" s="64">
        <f t="shared" si="10"/>
        <v>0</v>
      </c>
      <c r="U26" s="64">
        <f t="shared" si="10"/>
        <v>0</v>
      </c>
      <c r="V26" s="64">
        <f t="shared" si="10"/>
        <v>0</v>
      </c>
      <c r="W26" s="64">
        <f t="shared" si="10"/>
        <v>0</v>
      </c>
      <c r="X26" s="78">
        <f t="shared" si="10"/>
        <v>0</v>
      </c>
      <c r="Y26" s="64">
        <f t="shared" si="10"/>
        <v>0</v>
      </c>
      <c r="Z26" s="64">
        <f t="shared" si="10"/>
        <v>0</v>
      </c>
      <c r="AA26" s="64">
        <f t="shared" si="10"/>
        <v>0</v>
      </c>
      <c r="AB26" s="64">
        <f t="shared" si="10"/>
        <v>0</v>
      </c>
      <c r="AC26" s="78">
        <f t="shared" si="10"/>
        <v>0</v>
      </c>
      <c r="AD26" s="64">
        <f t="shared" si="10"/>
        <v>0</v>
      </c>
      <c r="AE26" s="64">
        <f t="shared" si="11"/>
        <v>0</v>
      </c>
      <c r="AF26" s="64">
        <f t="shared" si="11"/>
        <v>0</v>
      </c>
      <c r="AG26" s="64">
        <f t="shared" si="11"/>
        <v>0</v>
      </c>
      <c r="AH26" s="78">
        <f t="shared" si="11"/>
        <v>0</v>
      </c>
    </row>
    <row r="27" spans="1:34" ht="31.5" x14ac:dyDescent="0.25">
      <c r="A27" s="22" t="s">
        <v>93</v>
      </c>
      <c r="B27" s="23" t="s">
        <v>94</v>
      </c>
      <c r="C27" s="24" t="s">
        <v>82</v>
      </c>
      <c r="D27" s="17" t="str">
        <f t="shared" si="8"/>
        <v>нд</v>
      </c>
      <c r="E27" s="64">
        <f t="shared" si="8"/>
        <v>0</v>
      </c>
      <c r="F27" s="64">
        <f t="shared" si="9"/>
        <v>0</v>
      </c>
      <c r="G27" s="64">
        <f t="shared" si="9"/>
        <v>0</v>
      </c>
      <c r="H27" s="64">
        <f t="shared" si="9"/>
        <v>0</v>
      </c>
      <c r="I27" s="84">
        <f t="shared" si="9"/>
        <v>0</v>
      </c>
      <c r="J27" s="64">
        <f t="shared" si="9"/>
        <v>0.35</v>
      </c>
      <c r="K27" s="64">
        <f t="shared" si="9"/>
        <v>0</v>
      </c>
      <c r="L27" s="64">
        <f t="shared" si="9"/>
        <v>0</v>
      </c>
      <c r="M27" s="64">
        <f t="shared" si="9"/>
        <v>0</v>
      </c>
      <c r="N27" s="78">
        <f t="shared" si="9"/>
        <v>7</v>
      </c>
      <c r="O27" s="64">
        <f t="shared" si="9"/>
        <v>0</v>
      </c>
      <c r="P27" s="64">
        <f t="shared" si="10"/>
        <v>0</v>
      </c>
      <c r="Q27" s="64">
        <f t="shared" si="10"/>
        <v>0</v>
      </c>
      <c r="R27" s="64">
        <f t="shared" si="10"/>
        <v>0</v>
      </c>
      <c r="S27" s="78">
        <f t="shared" si="10"/>
        <v>0</v>
      </c>
      <c r="T27" s="64">
        <f t="shared" si="10"/>
        <v>0.25</v>
      </c>
      <c r="U27" s="64">
        <f t="shared" si="10"/>
        <v>0</v>
      </c>
      <c r="V27" s="64">
        <f t="shared" si="10"/>
        <v>0</v>
      </c>
      <c r="W27" s="64">
        <f t="shared" si="10"/>
        <v>0</v>
      </c>
      <c r="X27" s="78">
        <f t="shared" si="10"/>
        <v>7</v>
      </c>
      <c r="Y27" s="64">
        <f t="shared" si="10"/>
        <v>0.1</v>
      </c>
      <c r="Z27" s="64">
        <f t="shared" si="10"/>
        <v>0</v>
      </c>
      <c r="AA27" s="64">
        <f t="shared" si="10"/>
        <v>0</v>
      </c>
      <c r="AB27" s="64">
        <f t="shared" si="10"/>
        <v>0</v>
      </c>
      <c r="AC27" s="78">
        <f t="shared" si="10"/>
        <v>0</v>
      </c>
      <c r="AD27" s="64">
        <f t="shared" si="10"/>
        <v>0</v>
      </c>
      <c r="AE27" s="64">
        <f t="shared" si="11"/>
        <v>0</v>
      </c>
      <c r="AF27" s="64">
        <f t="shared" si="11"/>
        <v>0</v>
      </c>
      <c r="AG27" s="64">
        <f t="shared" si="11"/>
        <v>0</v>
      </c>
      <c r="AH27" s="78">
        <f t="shared" si="11"/>
        <v>0</v>
      </c>
    </row>
    <row r="28" spans="1:34" x14ac:dyDescent="0.25">
      <c r="A28" s="19" t="s">
        <v>95</v>
      </c>
      <c r="B28" s="20" t="s">
        <v>96</v>
      </c>
      <c r="C28" s="26"/>
      <c r="D28" s="17"/>
      <c r="E28" s="65"/>
      <c r="F28" s="65"/>
      <c r="G28" s="65"/>
      <c r="H28" s="65"/>
      <c r="I28" s="85"/>
      <c r="J28" s="65"/>
      <c r="K28" s="65"/>
      <c r="L28" s="65"/>
      <c r="M28" s="65"/>
      <c r="N28" s="87"/>
      <c r="O28" s="65"/>
      <c r="P28" s="65"/>
      <c r="Q28" s="65"/>
      <c r="R28" s="65"/>
      <c r="S28" s="87"/>
      <c r="T28" s="65"/>
      <c r="U28" s="65"/>
      <c r="V28" s="65"/>
      <c r="W28" s="65"/>
      <c r="X28" s="87"/>
      <c r="Y28" s="65"/>
      <c r="Z28" s="65"/>
      <c r="AA28" s="65"/>
      <c r="AB28" s="65"/>
      <c r="AC28" s="87"/>
      <c r="AD28" s="65"/>
      <c r="AE28" s="65"/>
      <c r="AF28" s="65"/>
      <c r="AG28" s="65"/>
      <c r="AH28" s="87"/>
    </row>
    <row r="29" spans="1:34" ht="47.25" x14ac:dyDescent="0.25">
      <c r="A29" s="27" t="s">
        <v>37</v>
      </c>
      <c r="B29" s="28" t="s">
        <v>97</v>
      </c>
      <c r="C29" s="29" t="s">
        <v>82</v>
      </c>
      <c r="D29" s="29" t="s">
        <v>158</v>
      </c>
      <c r="E29" s="66">
        <f>E30+E34+E37+E38</f>
        <v>0</v>
      </c>
      <c r="F29" s="66">
        <f t="shared" ref="F29:AH29" si="12">F30+F34+F37+F38</f>
        <v>0</v>
      </c>
      <c r="G29" s="66">
        <f t="shared" si="12"/>
        <v>0</v>
      </c>
      <c r="H29" s="66">
        <f t="shared" si="12"/>
        <v>0</v>
      </c>
      <c r="I29" s="75">
        <f t="shared" si="12"/>
        <v>0</v>
      </c>
      <c r="J29" s="66">
        <f t="shared" si="12"/>
        <v>5</v>
      </c>
      <c r="K29" s="66">
        <f t="shared" si="12"/>
        <v>0</v>
      </c>
      <c r="L29" s="66">
        <f t="shared" si="12"/>
        <v>12.07</v>
      </c>
      <c r="M29" s="66">
        <f t="shared" si="12"/>
        <v>0</v>
      </c>
      <c r="N29" s="77">
        <f t="shared" si="12"/>
        <v>0</v>
      </c>
      <c r="O29" s="66">
        <f t="shared" si="12"/>
        <v>0</v>
      </c>
      <c r="P29" s="66">
        <f t="shared" si="12"/>
        <v>0</v>
      </c>
      <c r="Q29" s="66">
        <f t="shared" si="12"/>
        <v>0.22</v>
      </c>
      <c r="R29" s="66">
        <f t="shared" si="12"/>
        <v>0</v>
      </c>
      <c r="S29" s="77">
        <f t="shared" si="12"/>
        <v>0</v>
      </c>
      <c r="T29" s="66">
        <f t="shared" si="12"/>
        <v>5</v>
      </c>
      <c r="U29" s="66">
        <f t="shared" si="12"/>
        <v>0</v>
      </c>
      <c r="V29" s="66">
        <f t="shared" si="12"/>
        <v>11.85</v>
      </c>
      <c r="W29" s="66">
        <f t="shared" si="12"/>
        <v>0</v>
      </c>
      <c r="X29" s="77">
        <f t="shared" si="12"/>
        <v>0</v>
      </c>
      <c r="Y29" s="66">
        <f t="shared" si="12"/>
        <v>0</v>
      </c>
      <c r="Z29" s="66">
        <f t="shared" si="12"/>
        <v>0</v>
      </c>
      <c r="AA29" s="66">
        <f t="shared" si="12"/>
        <v>0</v>
      </c>
      <c r="AB29" s="66">
        <f t="shared" si="12"/>
        <v>0</v>
      </c>
      <c r="AC29" s="77">
        <f t="shared" si="12"/>
        <v>0</v>
      </c>
      <c r="AD29" s="66">
        <f t="shared" si="12"/>
        <v>0</v>
      </c>
      <c r="AE29" s="66">
        <f t="shared" si="12"/>
        <v>0</v>
      </c>
      <c r="AF29" s="66">
        <f t="shared" si="12"/>
        <v>0</v>
      </c>
      <c r="AG29" s="66">
        <f t="shared" si="12"/>
        <v>0</v>
      </c>
      <c r="AH29" s="77">
        <f t="shared" si="12"/>
        <v>0</v>
      </c>
    </row>
    <row r="30" spans="1:34" ht="78.75" x14ac:dyDescent="0.25">
      <c r="A30" s="32" t="s">
        <v>38</v>
      </c>
      <c r="B30" s="33" t="s">
        <v>98</v>
      </c>
      <c r="C30" s="34" t="s">
        <v>82</v>
      </c>
      <c r="D30" s="34" t="s">
        <v>158</v>
      </c>
      <c r="E30" s="67">
        <f>E31+E32+E33</f>
        <v>0</v>
      </c>
      <c r="F30" s="67">
        <f t="shared" ref="F30:AH30" si="13">F31+F32+F33</f>
        <v>0</v>
      </c>
      <c r="G30" s="67">
        <f t="shared" si="13"/>
        <v>0</v>
      </c>
      <c r="H30" s="67">
        <f t="shared" si="13"/>
        <v>0</v>
      </c>
      <c r="I30" s="76">
        <f t="shared" si="13"/>
        <v>0</v>
      </c>
      <c r="J30" s="67">
        <f t="shared" si="13"/>
        <v>0</v>
      </c>
      <c r="K30" s="67">
        <f t="shared" si="13"/>
        <v>0</v>
      </c>
      <c r="L30" s="67">
        <f t="shared" si="13"/>
        <v>0</v>
      </c>
      <c r="M30" s="67">
        <f t="shared" si="13"/>
        <v>0</v>
      </c>
      <c r="N30" s="88">
        <f t="shared" si="13"/>
        <v>0</v>
      </c>
      <c r="O30" s="67">
        <f t="shared" si="13"/>
        <v>0</v>
      </c>
      <c r="P30" s="67">
        <f t="shared" si="13"/>
        <v>0</v>
      </c>
      <c r="Q30" s="67">
        <f t="shared" si="13"/>
        <v>0</v>
      </c>
      <c r="R30" s="67">
        <f t="shared" si="13"/>
        <v>0</v>
      </c>
      <c r="S30" s="88">
        <f t="shared" si="13"/>
        <v>0</v>
      </c>
      <c r="T30" s="67">
        <f t="shared" si="13"/>
        <v>0</v>
      </c>
      <c r="U30" s="67">
        <f t="shared" si="13"/>
        <v>0</v>
      </c>
      <c r="V30" s="67">
        <f t="shared" si="13"/>
        <v>0</v>
      </c>
      <c r="W30" s="67">
        <f t="shared" si="13"/>
        <v>0</v>
      </c>
      <c r="X30" s="88">
        <f t="shared" si="13"/>
        <v>0</v>
      </c>
      <c r="Y30" s="67">
        <f t="shared" si="13"/>
        <v>0</v>
      </c>
      <c r="Z30" s="67">
        <f t="shared" si="13"/>
        <v>0</v>
      </c>
      <c r="AA30" s="67">
        <f t="shared" si="13"/>
        <v>0</v>
      </c>
      <c r="AB30" s="67">
        <f t="shared" si="13"/>
        <v>0</v>
      </c>
      <c r="AC30" s="88">
        <f t="shared" si="13"/>
        <v>0</v>
      </c>
      <c r="AD30" s="67">
        <f t="shared" si="13"/>
        <v>0</v>
      </c>
      <c r="AE30" s="67">
        <f t="shared" si="13"/>
        <v>0</v>
      </c>
      <c r="AF30" s="67">
        <f t="shared" si="13"/>
        <v>0</v>
      </c>
      <c r="AG30" s="67">
        <f t="shared" si="13"/>
        <v>0</v>
      </c>
      <c r="AH30" s="88">
        <f t="shared" si="13"/>
        <v>0</v>
      </c>
    </row>
    <row r="31" spans="1:34" ht="110.25" x14ac:dyDescent="0.25">
      <c r="A31" s="50" t="s">
        <v>39</v>
      </c>
      <c r="B31" s="41" t="s">
        <v>99</v>
      </c>
      <c r="C31" s="70" t="s">
        <v>82</v>
      </c>
      <c r="D31" s="70" t="s">
        <v>158</v>
      </c>
      <c r="E31" s="69">
        <v>0</v>
      </c>
      <c r="F31" s="69">
        <v>0</v>
      </c>
      <c r="G31" s="69">
        <v>0</v>
      </c>
      <c r="H31" s="69">
        <v>0</v>
      </c>
      <c r="I31" s="74">
        <v>0</v>
      </c>
      <c r="J31" s="69">
        <v>0</v>
      </c>
      <c r="K31" s="69">
        <v>0</v>
      </c>
      <c r="L31" s="69">
        <v>0</v>
      </c>
      <c r="M31" s="69">
        <v>0</v>
      </c>
      <c r="N31" s="89">
        <v>0</v>
      </c>
      <c r="O31" s="69">
        <v>0</v>
      </c>
      <c r="P31" s="69">
        <v>0</v>
      </c>
      <c r="Q31" s="69">
        <v>0</v>
      </c>
      <c r="R31" s="69">
        <v>0</v>
      </c>
      <c r="S31" s="89">
        <v>0</v>
      </c>
      <c r="T31" s="69">
        <v>0</v>
      </c>
      <c r="U31" s="69">
        <v>0</v>
      </c>
      <c r="V31" s="69">
        <v>0</v>
      </c>
      <c r="W31" s="69">
        <v>0</v>
      </c>
      <c r="X31" s="89">
        <v>0</v>
      </c>
      <c r="Y31" s="69">
        <v>0</v>
      </c>
      <c r="Z31" s="69">
        <v>0</v>
      </c>
      <c r="AA31" s="69">
        <v>0</v>
      </c>
      <c r="AB31" s="69">
        <v>0</v>
      </c>
      <c r="AC31" s="89">
        <v>0</v>
      </c>
      <c r="AD31" s="69">
        <v>0</v>
      </c>
      <c r="AE31" s="69">
        <v>0</v>
      </c>
      <c r="AF31" s="69">
        <v>0</v>
      </c>
      <c r="AG31" s="69">
        <v>0</v>
      </c>
      <c r="AH31" s="89">
        <v>0</v>
      </c>
    </row>
    <row r="32" spans="1:34" ht="110.25" x14ac:dyDescent="0.25">
      <c r="A32" s="50" t="s">
        <v>40</v>
      </c>
      <c r="B32" s="41" t="s">
        <v>100</v>
      </c>
      <c r="C32" s="49" t="s">
        <v>82</v>
      </c>
      <c r="D32" s="49" t="s">
        <v>158</v>
      </c>
      <c r="E32" s="69">
        <v>0</v>
      </c>
      <c r="F32" s="69">
        <v>0</v>
      </c>
      <c r="G32" s="69">
        <v>0</v>
      </c>
      <c r="H32" s="69">
        <v>0</v>
      </c>
      <c r="I32" s="74">
        <v>0</v>
      </c>
      <c r="J32" s="69">
        <v>0</v>
      </c>
      <c r="K32" s="69">
        <v>0</v>
      </c>
      <c r="L32" s="69">
        <v>0</v>
      </c>
      <c r="M32" s="69">
        <v>0</v>
      </c>
      <c r="N32" s="89">
        <v>0</v>
      </c>
      <c r="O32" s="69">
        <v>0</v>
      </c>
      <c r="P32" s="69">
        <v>0</v>
      </c>
      <c r="Q32" s="69">
        <v>0</v>
      </c>
      <c r="R32" s="69">
        <v>0</v>
      </c>
      <c r="S32" s="89">
        <v>0</v>
      </c>
      <c r="T32" s="69">
        <v>0</v>
      </c>
      <c r="U32" s="69">
        <v>0</v>
      </c>
      <c r="V32" s="69">
        <v>0</v>
      </c>
      <c r="W32" s="69">
        <v>0</v>
      </c>
      <c r="X32" s="89">
        <v>0</v>
      </c>
      <c r="Y32" s="69">
        <v>0</v>
      </c>
      <c r="Z32" s="69">
        <v>0</v>
      </c>
      <c r="AA32" s="69">
        <v>0</v>
      </c>
      <c r="AB32" s="69">
        <v>0</v>
      </c>
      <c r="AC32" s="89">
        <v>0</v>
      </c>
      <c r="AD32" s="69">
        <v>0</v>
      </c>
      <c r="AE32" s="69">
        <v>0</v>
      </c>
      <c r="AF32" s="69">
        <v>0</v>
      </c>
      <c r="AG32" s="69">
        <v>0</v>
      </c>
      <c r="AH32" s="89">
        <v>0</v>
      </c>
    </row>
    <row r="33" spans="1:34" ht="110.25" x14ac:dyDescent="0.25">
      <c r="A33" s="50" t="s">
        <v>41</v>
      </c>
      <c r="B33" s="41" t="s">
        <v>101</v>
      </c>
      <c r="C33" s="49" t="s">
        <v>82</v>
      </c>
      <c r="D33" s="49" t="s">
        <v>158</v>
      </c>
      <c r="E33" s="69">
        <v>0</v>
      </c>
      <c r="F33" s="69">
        <v>0</v>
      </c>
      <c r="G33" s="69">
        <v>0</v>
      </c>
      <c r="H33" s="69">
        <v>0</v>
      </c>
      <c r="I33" s="74">
        <v>0</v>
      </c>
      <c r="J33" s="69">
        <v>0</v>
      </c>
      <c r="K33" s="69">
        <v>0</v>
      </c>
      <c r="L33" s="69">
        <v>0</v>
      </c>
      <c r="M33" s="69">
        <v>0</v>
      </c>
      <c r="N33" s="89">
        <v>0</v>
      </c>
      <c r="O33" s="69">
        <v>0</v>
      </c>
      <c r="P33" s="69">
        <v>0</v>
      </c>
      <c r="Q33" s="69">
        <v>0</v>
      </c>
      <c r="R33" s="69">
        <v>0</v>
      </c>
      <c r="S33" s="89">
        <v>0</v>
      </c>
      <c r="T33" s="69">
        <v>0</v>
      </c>
      <c r="U33" s="69">
        <v>0</v>
      </c>
      <c r="V33" s="69">
        <v>0</v>
      </c>
      <c r="W33" s="69">
        <v>0</v>
      </c>
      <c r="X33" s="89">
        <v>0</v>
      </c>
      <c r="Y33" s="69">
        <v>0</v>
      </c>
      <c r="Z33" s="69">
        <v>0</v>
      </c>
      <c r="AA33" s="69">
        <v>0</v>
      </c>
      <c r="AB33" s="69">
        <v>0</v>
      </c>
      <c r="AC33" s="89">
        <v>0</v>
      </c>
      <c r="AD33" s="69">
        <v>0</v>
      </c>
      <c r="AE33" s="69">
        <v>0</v>
      </c>
      <c r="AF33" s="69">
        <v>0</v>
      </c>
      <c r="AG33" s="69">
        <v>0</v>
      </c>
      <c r="AH33" s="89">
        <v>0</v>
      </c>
    </row>
    <row r="34" spans="1:34" ht="63" x14ac:dyDescent="0.25">
      <c r="A34" s="32" t="s">
        <v>42</v>
      </c>
      <c r="B34" s="33" t="s">
        <v>102</v>
      </c>
      <c r="C34" s="34" t="s">
        <v>82</v>
      </c>
      <c r="D34" s="34" t="s">
        <v>158</v>
      </c>
      <c r="E34" s="67">
        <f>E35+E36</f>
        <v>0</v>
      </c>
      <c r="F34" s="67">
        <f t="shared" ref="F34:AH34" si="14">F35+F36</f>
        <v>0</v>
      </c>
      <c r="G34" s="67">
        <f t="shared" si="14"/>
        <v>0</v>
      </c>
      <c r="H34" s="67">
        <f t="shared" si="14"/>
        <v>0</v>
      </c>
      <c r="I34" s="76">
        <f t="shared" si="14"/>
        <v>0</v>
      </c>
      <c r="J34" s="67">
        <f t="shared" si="14"/>
        <v>0</v>
      </c>
      <c r="K34" s="67">
        <f t="shared" si="14"/>
        <v>0</v>
      </c>
      <c r="L34" s="67">
        <f t="shared" si="14"/>
        <v>0</v>
      </c>
      <c r="M34" s="67">
        <f t="shared" si="14"/>
        <v>0</v>
      </c>
      <c r="N34" s="88">
        <f t="shared" si="14"/>
        <v>0</v>
      </c>
      <c r="O34" s="67">
        <f t="shared" si="14"/>
        <v>0</v>
      </c>
      <c r="P34" s="67">
        <f t="shared" si="14"/>
        <v>0</v>
      </c>
      <c r="Q34" s="67">
        <f t="shared" si="14"/>
        <v>0</v>
      </c>
      <c r="R34" s="67">
        <f t="shared" si="14"/>
        <v>0</v>
      </c>
      <c r="S34" s="88">
        <f t="shared" si="14"/>
        <v>0</v>
      </c>
      <c r="T34" s="67">
        <f t="shared" si="14"/>
        <v>0</v>
      </c>
      <c r="U34" s="67">
        <f t="shared" si="14"/>
        <v>0</v>
      </c>
      <c r="V34" s="67">
        <f t="shared" si="14"/>
        <v>0</v>
      </c>
      <c r="W34" s="67">
        <f t="shared" si="14"/>
        <v>0</v>
      </c>
      <c r="X34" s="88">
        <f t="shared" si="14"/>
        <v>0</v>
      </c>
      <c r="Y34" s="67">
        <f t="shared" si="14"/>
        <v>0</v>
      </c>
      <c r="Z34" s="67">
        <f t="shared" si="14"/>
        <v>0</v>
      </c>
      <c r="AA34" s="67">
        <f t="shared" si="14"/>
        <v>0</v>
      </c>
      <c r="AB34" s="67">
        <f t="shared" si="14"/>
        <v>0</v>
      </c>
      <c r="AC34" s="88">
        <f t="shared" si="14"/>
        <v>0</v>
      </c>
      <c r="AD34" s="67">
        <f t="shared" si="14"/>
        <v>0</v>
      </c>
      <c r="AE34" s="67">
        <f t="shared" si="14"/>
        <v>0</v>
      </c>
      <c r="AF34" s="67">
        <f t="shared" si="14"/>
        <v>0</v>
      </c>
      <c r="AG34" s="67">
        <f t="shared" si="14"/>
        <v>0</v>
      </c>
      <c r="AH34" s="88">
        <f t="shared" si="14"/>
        <v>0</v>
      </c>
    </row>
    <row r="35" spans="1:34" ht="110.25" x14ac:dyDescent="0.25">
      <c r="A35" s="50" t="s">
        <v>61</v>
      </c>
      <c r="B35" s="41" t="s">
        <v>103</v>
      </c>
      <c r="C35" s="49" t="s">
        <v>82</v>
      </c>
      <c r="D35" s="49" t="s">
        <v>158</v>
      </c>
      <c r="E35" s="69">
        <v>0</v>
      </c>
      <c r="F35" s="69">
        <v>0</v>
      </c>
      <c r="G35" s="69">
        <v>0</v>
      </c>
      <c r="H35" s="69">
        <v>0</v>
      </c>
      <c r="I35" s="74">
        <v>0</v>
      </c>
      <c r="J35" s="69">
        <v>0</v>
      </c>
      <c r="K35" s="69">
        <v>0</v>
      </c>
      <c r="L35" s="69">
        <v>0</v>
      </c>
      <c r="M35" s="69">
        <v>0</v>
      </c>
      <c r="N35" s="89">
        <v>0</v>
      </c>
      <c r="O35" s="69">
        <v>0</v>
      </c>
      <c r="P35" s="69">
        <v>0</v>
      </c>
      <c r="Q35" s="69">
        <v>0</v>
      </c>
      <c r="R35" s="69">
        <v>0</v>
      </c>
      <c r="S35" s="89">
        <v>0</v>
      </c>
      <c r="T35" s="69">
        <v>0</v>
      </c>
      <c r="U35" s="69">
        <v>0</v>
      </c>
      <c r="V35" s="69">
        <v>0</v>
      </c>
      <c r="W35" s="69">
        <v>0</v>
      </c>
      <c r="X35" s="89">
        <v>0</v>
      </c>
      <c r="Y35" s="69">
        <v>0</v>
      </c>
      <c r="Z35" s="69">
        <v>0</v>
      </c>
      <c r="AA35" s="69">
        <v>0</v>
      </c>
      <c r="AB35" s="69">
        <v>0</v>
      </c>
      <c r="AC35" s="89">
        <v>0</v>
      </c>
      <c r="AD35" s="69">
        <v>0</v>
      </c>
      <c r="AE35" s="69">
        <v>0</v>
      </c>
      <c r="AF35" s="69">
        <v>0</v>
      </c>
      <c r="AG35" s="69">
        <v>0</v>
      </c>
      <c r="AH35" s="89">
        <v>0</v>
      </c>
    </row>
    <row r="36" spans="1:34" ht="78.75" x14ac:dyDescent="0.25">
      <c r="A36" s="50" t="s">
        <v>62</v>
      </c>
      <c r="B36" s="41" t="s">
        <v>104</v>
      </c>
      <c r="C36" s="49" t="s">
        <v>82</v>
      </c>
      <c r="D36" s="49" t="s">
        <v>158</v>
      </c>
      <c r="E36" s="69">
        <v>0</v>
      </c>
      <c r="F36" s="69">
        <v>0</v>
      </c>
      <c r="G36" s="69">
        <v>0</v>
      </c>
      <c r="H36" s="69">
        <v>0</v>
      </c>
      <c r="I36" s="74">
        <v>0</v>
      </c>
      <c r="J36" s="69">
        <v>0</v>
      </c>
      <c r="K36" s="69">
        <v>0</v>
      </c>
      <c r="L36" s="69">
        <v>0</v>
      </c>
      <c r="M36" s="69">
        <v>0</v>
      </c>
      <c r="N36" s="89">
        <v>0</v>
      </c>
      <c r="O36" s="69">
        <v>0</v>
      </c>
      <c r="P36" s="69">
        <v>0</v>
      </c>
      <c r="Q36" s="69">
        <v>0</v>
      </c>
      <c r="R36" s="69">
        <v>0</v>
      </c>
      <c r="S36" s="89">
        <v>0</v>
      </c>
      <c r="T36" s="69">
        <v>0</v>
      </c>
      <c r="U36" s="69">
        <v>0</v>
      </c>
      <c r="V36" s="69">
        <v>0</v>
      </c>
      <c r="W36" s="69">
        <v>0</v>
      </c>
      <c r="X36" s="89">
        <v>0</v>
      </c>
      <c r="Y36" s="69">
        <v>0</v>
      </c>
      <c r="Z36" s="69">
        <v>0</v>
      </c>
      <c r="AA36" s="69">
        <v>0</v>
      </c>
      <c r="AB36" s="69">
        <v>0</v>
      </c>
      <c r="AC36" s="89">
        <v>0</v>
      </c>
      <c r="AD36" s="69">
        <v>0</v>
      </c>
      <c r="AE36" s="69">
        <v>0</v>
      </c>
      <c r="AF36" s="69">
        <v>0</v>
      </c>
      <c r="AG36" s="69">
        <v>0</v>
      </c>
      <c r="AH36" s="89">
        <v>0</v>
      </c>
    </row>
    <row r="37" spans="1:34" ht="78.75" x14ac:dyDescent="0.25">
      <c r="A37" s="32" t="s">
        <v>43</v>
      </c>
      <c r="B37" s="33" t="s">
        <v>105</v>
      </c>
      <c r="C37" s="34" t="s">
        <v>82</v>
      </c>
      <c r="D37" s="34" t="s">
        <v>158</v>
      </c>
      <c r="E37" s="67">
        <v>0</v>
      </c>
      <c r="F37" s="67">
        <v>0</v>
      </c>
      <c r="G37" s="67">
        <v>0</v>
      </c>
      <c r="H37" s="67">
        <v>0</v>
      </c>
      <c r="I37" s="76">
        <v>0</v>
      </c>
      <c r="J37" s="67">
        <v>0</v>
      </c>
      <c r="K37" s="67">
        <v>0</v>
      </c>
      <c r="L37" s="67">
        <v>0</v>
      </c>
      <c r="M37" s="67">
        <v>0</v>
      </c>
      <c r="N37" s="88">
        <v>0</v>
      </c>
      <c r="O37" s="67">
        <v>0</v>
      </c>
      <c r="P37" s="67">
        <v>0</v>
      </c>
      <c r="Q37" s="67">
        <v>0</v>
      </c>
      <c r="R37" s="67">
        <v>0</v>
      </c>
      <c r="S37" s="88">
        <v>0</v>
      </c>
      <c r="T37" s="67">
        <v>0</v>
      </c>
      <c r="U37" s="67">
        <v>0</v>
      </c>
      <c r="V37" s="67">
        <v>0</v>
      </c>
      <c r="W37" s="67">
        <v>0</v>
      </c>
      <c r="X37" s="88">
        <v>0</v>
      </c>
      <c r="Y37" s="67">
        <v>0</v>
      </c>
      <c r="Z37" s="67">
        <v>0</v>
      </c>
      <c r="AA37" s="67">
        <v>0</v>
      </c>
      <c r="AB37" s="67">
        <v>0</v>
      </c>
      <c r="AC37" s="88">
        <v>0</v>
      </c>
      <c r="AD37" s="67">
        <v>0</v>
      </c>
      <c r="AE37" s="67">
        <v>0</v>
      </c>
      <c r="AF37" s="67">
        <v>0</v>
      </c>
      <c r="AG37" s="67">
        <v>0</v>
      </c>
      <c r="AH37" s="88">
        <v>0</v>
      </c>
    </row>
    <row r="38" spans="1:34" ht="141.75" x14ac:dyDescent="0.25">
      <c r="A38" s="33" t="s">
        <v>106</v>
      </c>
      <c r="B38" s="33" t="s">
        <v>107</v>
      </c>
      <c r="C38" s="34" t="s">
        <v>82</v>
      </c>
      <c r="D38" s="34" t="s">
        <v>158</v>
      </c>
      <c r="E38" s="67">
        <f t="shared" ref="E38:AH38" si="15">E39+E49</f>
        <v>0</v>
      </c>
      <c r="F38" s="67">
        <f t="shared" si="15"/>
        <v>0</v>
      </c>
      <c r="G38" s="67">
        <f t="shared" si="15"/>
        <v>0</v>
      </c>
      <c r="H38" s="67">
        <f t="shared" si="15"/>
        <v>0</v>
      </c>
      <c r="I38" s="76">
        <f t="shared" si="15"/>
        <v>0</v>
      </c>
      <c r="J38" s="67">
        <f t="shared" si="15"/>
        <v>5</v>
      </c>
      <c r="K38" s="67">
        <f t="shared" si="15"/>
        <v>0</v>
      </c>
      <c r="L38" s="67">
        <f t="shared" si="15"/>
        <v>12.07</v>
      </c>
      <c r="M38" s="67">
        <f t="shared" si="15"/>
        <v>0</v>
      </c>
      <c r="N38" s="88">
        <f t="shared" si="15"/>
        <v>0</v>
      </c>
      <c r="O38" s="67">
        <f t="shared" si="15"/>
        <v>0</v>
      </c>
      <c r="P38" s="67">
        <f t="shared" si="15"/>
        <v>0</v>
      </c>
      <c r="Q38" s="67">
        <f t="shared" si="15"/>
        <v>0.22</v>
      </c>
      <c r="R38" s="67">
        <f t="shared" si="15"/>
        <v>0</v>
      </c>
      <c r="S38" s="88">
        <f t="shared" si="15"/>
        <v>0</v>
      </c>
      <c r="T38" s="67">
        <f t="shared" si="15"/>
        <v>5</v>
      </c>
      <c r="U38" s="67">
        <f t="shared" si="15"/>
        <v>0</v>
      </c>
      <c r="V38" s="67">
        <f t="shared" si="15"/>
        <v>11.85</v>
      </c>
      <c r="W38" s="67">
        <f t="shared" si="15"/>
        <v>0</v>
      </c>
      <c r="X38" s="88">
        <f t="shared" si="15"/>
        <v>0</v>
      </c>
      <c r="Y38" s="67">
        <f t="shared" si="15"/>
        <v>0</v>
      </c>
      <c r="Z38" s="67">
        <f t="shared" si="15"/>
        <v>0</v>
      </c>
      <c r="AA38" s="67">
        <f t="shared" si="15"/>
        <v>0</v>
      </c>
      <c r="AB38" s="67">
        <f t="shared" si="15"/>
        <v>0</v>
      </c>
      <c r="AC38" s="88">
        <f t="shared" si="15"/>
        <v>0</v>
      </c>
      <c r="AD38" s="67">
        <f t="shared" si="15"/>
        <v>0</v>
      </c>
      <c r="AE38" s="67">
        <f t="shared" si="15"/>
        <v>0</v>
      </c>
      <c r="AF38" s="67">
        <f t="shared" si="15"/>
        <v>0</v>
      </c>
      <c r="AG38" s="67">
        <f t="shared" si="15"/>
        <v>0</v>
      </c>
      <c r="AH38" s="88">
        <f t="shared" si="15"/>
        <v>0</v>
      </c>
    </row>
    <row r="39" spans="1:34" ht="126" x14ac:dyDescent="0.25">
      <c r="A39" s="40" t="s">
        <v>108</v>
      </c>
      <c r="B39" s="41" t="s">
        <v>109</v>
      </c>
      <c r="C39" s="42" t="s">
        <v>82</v>
      </c>
      <c r="D39" s="42" t="s">
        <v>158</v>
      </c>
      <c r="E39" s="69">
        <f t="shared" ref="E39:AH39" si="16">SUM(E40:E48)</f>
        <v>0</v>
      </c>
      <c r="F39" s="69">
        <f t="shared" si="16"/>
        <v>0</v>
      </c>
      <c r="G39" s="69">
        <f t="shared" si="16"/>
        <v>0</v>
      </c>
      <c r="H39" s="69">
        <f t="shared" si="16"/>
        <v>0</v>
      </c>
      <c r="I39" s="74">
        <f t="shared" si="16"/>
        <v>0</v>
      </c>
      <c r="J39" s="69">
        <f t="shared" si="16"/>
        <v>5</v>
      </c>
      <c r="K39" s="69">
        <f t="shared" si="16"/>
        <v>0</v>
      </c>
      <c r="L39" s="69">
        <f t="shared" si="16"/>
        <v>12.07</v>
      </c>
      <c r="M39" s="69">
        <f t="shared" si="16"/>
        <v>0</v>
      </c>
      <c r="N39" s="89">
        <f t="shared" si="16"/>
        <v>0</v>
      </c>
      <c r="O39" s="69">
        <f t="shared" si="16"/>
        <v>0</v>
      </c>
      <c r="P39" s="69">
        <f t="shared" si="16"/>
        <v>0</v>
      </c>
      <c r="Q39" s="69">
        <f t="shared" si="16"/>
        <v>0.22</v>
      </c>
      <c r="R39" s="69">
        <f t="shared" si="16"/>
        <v>0</v>
      </c>
      <c r="S39" s="89">
        <f t="shared" si="16"/>
        <v>0</v>
      </c>
      <c r="T39" s="69">
        <f t="shared" si="16"/>
        <v>5</v>
      </c>
      <c r="U39" s="69">
        <f t="shared" si="16"/>
        <v>0</v>
      </c>
      <c r="V39" s="69">
        <f t="shared" si="16"/>
        <v>11.85</v>
      </c>
      <c r="W39" s="69">
        <f t="shared" si="16"/>
        <v>0</v>
      </c>
      <c r="X39" s="89">
        <f t="shared" si="16"/>
        <v>0</v>
      </c>
      <c r="Y39" s="69">
        <f t="shared" si="16"/>
        <v>0</v>
      </c>
      <c r="Z39" s="69">
        <f t="shared" si="16"/>
        <v>0</v>
      </c>
      <c r="AA39" s="69">
        <f t="shared" si="16"/>
        <v>0</v>
      </c>
      <c r="AB39" s="69">
        <f t="shared" si="16"/>
        <v>0</v>
      </c>
      <c r="AC39" s="89">
        <f t="shared" si="16"/>
        <v>0</v>
      </c>
      <c r="AD39" s="69">
        <f t="shared" si="16"/>
        <v>0</v>
      </c>
      <c r="AE39" s="69">
        <f t="shared" si="16"/>
        <v>0</v>
      </c>
      <c r="AF39" s="69">
        <f t="shared" si="16"/>
        <v>0</v>
      </c>
      <c r="AG39" s="69">
        <f t="shared" si="16"/>
        <v>0</v>
      </c>
      <c r="AH39" s="89">
        <f t="shared" si="16"/>
        <v>0</v>
      </c>
    </row>
    <row r="40" spans="1:34" ht="31.5" x14ac:dyDescent="0.25">
      <c r="A40" s="37" t="s">
        <v>108</v>
      </c>
      <c r="B40" s="38" t="s">
        <v>110</v>
      </c>
      <c r="C40" s="14" t="s">
        <v>111</v>
      </c>
      <c r="D40" s="14" t="s">
        <v>158</v>
      </c>
      <c r="E40" s="68">
        <v>0</v>
      </c>
      <c r="F40" s="68">
        <v>0</v>
      </c>
      <c r="G40" s="68">
        <v>0</v>
      </c>
      <c r="H40" s="68">
        <v>0</v>
      </c>
      <c r="I40" s="84">
        <v>0</v>
      </c>
      <c r="J40" s="68">
        <f>O40+T40+Y40+AD40</f>
        <v>5</v>
      </c>
      <c r="K40" s="68">
        <f t="shared" ref="K40:N41" si="17">P40+U40+Z40+AE40</f>
        <v>0</v>
      </c>
      <c r="L40" s="68">
        <f t="shared" si="17"/>
        <v>11.85</v>
      </c>
      <c r="M40" s="68">
        <f t="shared" si="17"/>
        <v>0</v>
      </c>
      <c r="N40" s="78">
        <f t="shared" si="17"/>
        <v>0</v>
      </c>
      <c r="O40" s="68">
        <v>0</v>
      </c>
      <c r="P40" s="68">
        <v>0</v>
      </c>
      <c r="Q40" s="68">
        <v>0</v>
      </c>
      <c r="R40" s="68">
        <v>0</v>
      </c>
      <c r="S40" s="78">
        <v>0</v>
      </c>
      <c r="T40" s="68">
        <v>5</v>
      </c>
      <c r="U40" s="68">
        <v>0</v>
      </c>
      <c r="V40" s="68">
        <v>11.85</v>
      </c>
      <c r="W40" s="68">
        <v>0</v>
      </c>
      <c r="X40" s="78">
        <v>0</v>
      </c>
      <c r="Y40" s="68">
        <v>0</v>
      </c>
      <c r="Z40" s="68">
        <v>0</v>
      </c>
      <c r="AA40" s="68">
        <v>0</v>
      </c>
      <c r="AB40" s="68">
        <v>0</v>
      </c>
      <c r="AC40" s="78">
        <v>0</v>
      </c>
      <c r="AD40" s="68">
        <v>0</v>
      </c>
      <c r="AE40" s="68">
        <v>0</v>
      </c>
      <c r="AF40" s="68">
        <v>0</v>
      </c>
      <c r="AG40" s="68">
        <v>0</v>
      </c>
      <c r="AH40" s="78">
        <v>0</v>
      </c>
    </row>
    <row r="41" spans="1:34" ht="78.75" x14ac:dyDescent="0.25">
      <c r="A41" s="37" t="s">
        <v>108</v>
      </c>
      <c r="B41" s="39" t="s">
        <v>112</v>
      </c>
      <c r="C41" s="14" t="s">
        <v>113</v>
      </c>
      <c r="D41" s="14" t="s">
        <v>158</v>
      </c>
      <c r="E41" s="68">
        <v>0</v>
      </c>
      <c r="F41" s="68">
        <v>0</v>
      </c>
      <c r="G41" s="68">
        <v>0</v>
      </c>
      <c r="H41" s="68">
        <v>0</v>
      </c>
      <c r="I41" s="84">
        <v>0</v>
      </c>
      <c r="J41" s="68">
        <f>O41+T41+Y41+AD41</f>
        <v>0</v>
      </c>
      <c r="K41" s="68">
        <f t="shared" si="17"/>
        <v>0</v>
      </c>
      <c r="L41" s="68">
        <f t="shared" si="17"/>
        <v>0</v>
      </c>
      <c r="M41" s="68">
        <f t="shared" si="17"/>
        <v>0</v>
      </c>
      <c r="N41" s="78">
        <f t="shared" si="17"/>
        <v>0</v>
      </c>
      <c r="O41" s="68">
        <v>0</v>
      </c>
      <c r="P41" s="68">
        <v>0</v>
      </c>
      <c r="Q41" s="68">
        <v>0</v>
      </c>
      <c r="R41" s="68">
        <v>0</v>
      </c>
      <c r="S41" s="78">
        <v>0</v>
      </c>
      <c r="T41" s="68">
        <v>0</v>
      </c>
      <c r="U41" s="68">
        <v>0</v>
      </c>
      <c r="V41" s="68">
        <v>0</v>
      </c>
      <c r="W41" s="68">
        <v>0</v>
      </c>
      <c r="X41" s="78">
        <v>0</v>
      </c>
      <c r="Y41" s="68">
        <v>0</v>
      </c>
      <c r="Z41" s="68">
        <v>0</v>
      </c>
      <c r="AA41" s="68">
        <v>0</v>
      </c>
      <c r="AB41" s="68">
        <v>0</v>
      </c>
      <c r="AC41" s="78">
        <v>0</v>
      </c>
      <c r="AD41" s="68">
        <v>0</v>
      </c>
      <c r="AE41" s="68">
        <v>0</v>
      </c>
      <c r="AF41" s="68">
        <v>0</v>
      </c>
      <c r="AG41" s="68">
        <v>0</v>
      </c>
      <c r="AH41" s="78">
        <v>0</v>
      </c>
    </row>
    <row r="42" spans="1:34" ht="126" x14ac:dyDescent="0.25">
      <c r="A42" s="37" t="s">
        <v>108</v>
      </c>
      <c r="B42" s="39" t="s">
        <v>166</v>
      </c>
      <c r="C42" s="14" t="s">
        <v>164</v>
      </c>
      <c r="D42" s="14" t="s">
        <v>158</v>
      </c>
      <c r="E42" s="68">
        <v>0</v>
      </c>
      <c r="F42" s="68">
        <v>0</v>
      </c>
      <c r="G42" s="68">
        <v>0</v>
      </c>
      <c r="H42" s="68">
        <v>0</v>
      </c>
      <c r="I42" s="84">
        <v>0</v>
      </c>
      <c r="J42" s="68">
        <f t="shared" ref="J42:J48" si="18">O42+T42+Y42+AD42</f>
        <v>0</v>
      </c>
      <c r="K42" s="68">
        <f t="shared" ref="K42:K48" si="19">P42+U42+Z42+AE42</f>
        <v>0</v>
      </c>
      <c r="L42" s="68">
        <f t="shared" ref="L42:L48" si="20">Q42+V42+AA42+AF42</f>
        <v>0</v>
      </c>
      <c r="M42" s="68">
        <f t="shared" ref="M42:M48" si="21">R42+W42+AB42+AG42</f>
        <v>0</v>
      </c>
      <c r="N42" s="78">
        <f t="shared" ref="N42:N48" si="22">S42+X42+AC42+AH42</f>
        <v>0</v>
      </c>
      <c r="O42" s="68">
        <v>0</v>
      </c>
      <c r="P42" s="68">
        <v>0</v>
      </c>
      <c r="Q42" s="68">
        <v>0</v>
      </c>
      <c r="R42" s="68">
        <v>0</v>
      </c>
      <c r="S42" s="78">
        <v>0</v>
      </c>
      <c r="T42" s="68">
        <v>0</v>
      </c>
      <c r="U42" s="68">
        <v>0</v>
      </c>
      <c r="V42" s="68">
        <v>0</v>
      </c>
      <c r="W42" s="68">
        <v>0</v>
      </c>
      <c r="X42" s="78">
        <v>0</v>
      </c>
      <c r="Y42" s="68">
        <v>0</v>
      </c>
      <c r="Z42" s="68">
        <v>0</v>
      </c>
      <c r="AA42" s="68">
        <v>0</v>
      </c>
      <c r="AB42" s="68">
        <v>0</v>
      </c>
      <c r="AC42" s="78">
        <v>0</v>
      </c>
      <c r="AD42" s="68">
        <v>0</v>
      </c>
      <c r="AE42" s="68">
        <v>0</v>
      </c>
      <c r="AF42" s="68">
        <v>0</v>
      </c>
      <c r="AG42" s="68">
        <v>0</v>
      </c>
      <c r="AH42" s="78">
        <v>0</v>
      </c>
    </row>
    <row r="43" spans="1:34" ht="110.25" x14ac:dyDescent="0.25">
      <c r="A43" s="37" t="s">
        <v>108</v>
      </c>
      <c r="B43" s="39" t="s">
        <v>182</v>
      </c>
      <c r="C43" s="14" t="s">
        <v>183</v>
      </c>
      <c r="D43" s="14" t="s">
        <v>158</v>
      </c>
      <c r="E43" s="68">
        <v>0</v>
      </c>
      <c r="F43" s="68">
        <v>0</v>
      </c>
      <c r="G43" s="68">
        <v>0</v>
      </c>
      <c r="H43" s="68">
        <v>0</v>
      </c>
      <c r="I43" s="84">
        <v>0</v>
      </c>
      <c r="J43" s="68">
        <f t="shared" ref="J43" si="23">O43+T43+Y43+AD43</f>
        <v>0</v>
      </c>
      <c r="K43" s="68">
        <f t="shared" si="19"/>
        <v>0</v>
      </c>
      <c r="L43" s="68">
        <f t="shared" si="20"/>
        <v>0.22</v>
      </c>
      <c r="M43" s="68">
        <f t="shared" si="21"/>
        <v>0</v>
      </c>
      <c r="N43" s="78">
        <f t="shared" si="22"/>
        <v>0</v>
      </c>
      <c r="O43" s="68">
        <v>0</v>
      </c>
      <c r="P43" s="68">
        <v>0</v>
      </c>
      <c r="Q43" s="68">
        <v>0.22</v>
      </c>
      <c r="R43" s="68">
        <v>0</v>
      </c>
      <c r="S43" s="78">
        <v>0</v>
      </c>
      <c r="T43" s="68">
        <v>0</v>
      </c>
      <c r="U43" s="68">
        <v>0</v>
      </c>
      <c r="V43" s="68">
        <v>0</v>
      </c>
      <c r="W43" s="68">
        <v>0</v>
      </c>
      <c r="X43" s="78">
        <v>0</v>
      </c>
      <c r="Y43" s="68">
        <v>0</v>
      </c>
      <c r="Z43" s="68">
        <v>0</v>
      </c>
      <c r="AA43" s="68">
        <v>0</v>
      </c>
      <c r="AB43" s="68">
        <v>0</v>
      </c>
      <c r="AC43" s="78">
        <v>0</v>
      </c>
      <c r="AD43" s="68">
        <v>0</v>
      </c>
      <c r="AE43" s="68">
        <v>0</v>
      </c>
      <c r="AF43" s="68">
        <v>0</v>
      </c>
      <c r="AG43" s="68">
        <v>0</v>
      </c>
      <c r="AH43" s="78">
        <v>0</v>
      </c>
    </row>
    <row r="44" spans="1:34" ht="94.5" x14ac:dyDescent="0.25">
      <c r="A44" s="37" t="s">
        <v>108</v>
      </c>
      <c r="B44" s="39" t="s">
        <v>167</v>
      </c>
      <c r="C44" s="14" t="s">
        <v>165</v>
      </c>
      <c r="D44" s="14" t="s">
        <v>158</v>
      </c>
      <c r="E44" s="68">
        <v>0</v>
      </c>
      <c r="F44" s="68">
        <v>0</v>
      </c>
      <c r="G44" s="68">
        <v>0</v>
      </c>
      <c r="H44" s="68">
        <v>0</v>
      </c>
      <c r="I44" s="84">
        <v>0</v>
      </c>
      <c r="J44" s="68">
        <f t="shared" si="18"/>
        <v>0</v>
      </c>
      <c r="K44" s="68">
        <f t="shared" si="19"/>
        <v>0</v>
      </c>
      <c r="L44" s="68">
        <f t="shared" si="20"/>
        <v>0</v>
      </c>
      <c r="M44" s="68">
        <f t="shared" si="21"/>
        <v>0</v>
      </c>
      <c r="N44" s="78">
        <f t="shared" si="22"/>
        <v>0</v>
      </c>
      <c r="O44" s="68">
        <v>0</v>
      </c>
      <c r="P44" s="68">
        <v>0</v>
      </c>
      <c r="Q44" s="68">
        <v>0</v>
      </c>
      <c r="R44" s="68">
        <v>0</v>
      </c>
      <c r="S44" s="78">
        <v>0</v>
      </c>
      <c r="T44" s="68">
        <v>0</v>
      </c>
      <c r="U44" s="68">
        <v>0</v>
      </c>
      <c r="V44" s="68">
        <v>0</v>
      </c>
      <c r="W44" s="68">
        <v>0</v>
      </c>
      <c r="X44" s="78">
        <v>0</v>
      </c>
      <c r="Y44" s="68">
        <v>0</v>
      </c>
      <c r="Z44" s="68">
        <v>0</v>
      </c>
      <c r="AA44" s="68">
        <v>0</v>
      </c>
      <c r="AB44" s="68">
        <v>0</v>
      </c>
      <c r="AC44" s="78">
        <v>0</v>
      </c>
      <c r="AD44" s="68">
        <v>0</v>
      </c>
      <c r="AE44" s="68">
        <v>0</v>
      </c>
      <c r="AF44" s="68">
        <v>0</v>
      </c>
      <c r="AG44" s="68">
        <v>0</v>
      </c>
      <c r="AH44" s="78">
        <v>0</v>
      </c>
    </row>
    <row r="45" spans="1:34" ht="47.25" x14ac:dyDescent="0.25">
      <c r="A45" s="37" t="s">
        <v>108</v>
      </c>
      <c r="B45" s="39" t="s">
        <v>172</v>
      </c>
      <c r="C45" s="14" t="s">
        <v>168</v>
      </c>
      <c r="D45" s="14" t="s">
        <v>158</v>
      </c>
      <c r="E45" s="68">
        <v>0</v>
      </c>
      <c r="F45" s="68">
        <v>0</v>
      </c>
      <c r="G45" s="68">
        <v>0</v>
      </c>
      <c r="H45" s="68">
        <v>0</v>
      </c>
      <c r="I45" s="84">
        <v>0</v>
      </c>
      <c r="J45" s="68">
        <f t="shared" si="18"/>
        <v>0</v>
      </c>
      <c r="K45" s="68">
        <f t="shared" si="19"/>
        <v>0</v>
      </c>
      <c r="L45" s="68">
        <f t="shared" si="20"/>
        <v>0</v>
      </c>
      <c r="M45" s="68">
        <f t="shared" si="21"/>
        <v>0</v>
      </c>
      <c r="N45" s="78">
        <f t="shared" si="22"/>
        <v>0</v>
      </c>
      <c r="O45" s="68">
        <v>0</v>
      </c>
      <c r="P45" s="68">
        <v>0</v>
      </c>
      <c r="Q45" s="68">
        <v>0</v>
      </c>
      <c r="R45" s="68">
        <v>0</v>
      </c>
      <c r="S45" s="78">
        <v>0</v>
      </c>
      <c r="T45" s="68">
        <v>0</v>
      </c>
      <c r="U45" s="68">
        <v>0</v>
      </c>
      <c r="V45" s="68">
        <v>0</v>
      </c>
      <c r="W45" s="68">
        <v>0</v>
      </c>
      <c r="X45" s="78">
        <v>0</v>
      </c>
      <c r="Y45" s="68">
        <v>0</v>
      </c>
      <c r="Z45" s="68">
        <v>0</v>
      </c>
      <c r="AA45" s="68">
        <v>0</v>
      </c>
      <c r="AB45" s="68">
        <v>0</v>
      </c>
      <c r="AC45" s="78">
        <v>0</v>
      </c>
      <c r="AD45" s="68">
        <v>0</v>
      </c>
      <c r="AE45" s="68">
        <v>0</v>
      </c>
      <c r="AF45" s="68">
        <v>0</v>
      </c>
      <c r="AG45" s="68">
        <v>0</v>
      </c>
      <c r="AH45" s="78">
        <v>0</v>
      </c>
    </row>
    <row r="46" spans="1:34" ht="47.25" x14ac:dyDescent="0.25">
      <c r="A46" s="37" t="s">
        <v>108</v>
      </c>
      <c r="B46" s="39" t="s">
        <v>173</v>
      </c>
      <c r="C46" s="14" t="s">
        <v>169</v>
      </c>
      <c r="D46" s="14" t="s">
        <v>158</v>
      </c>
      <c r="E46" s="68">
        <v>0</v>
      </c>
      <c r="F46" s="68">
        <v>0</v>
      </c>
      <c r="G46" s="68">
        <v>0</v>
      </c>
      <c r="H46" s="68">
        <v>0</v>
      </c>
      <c r="I46" s="84">
        <v>0</v>
      </c>
      <c r="J46" s="68">
        <f t="shared" si="18"/>
        <v>0</v>
      </c>
      <c r="K46" s="68">
        <f t="shared" si="19"/>
        <v>0</v>
      </c>
      <c r="L46" s="68">
        <f t="shared" si="20"/>
        <v>0</v>
      </c>
      <c r="M46" s="68">
        <f t="shared" si="21"/>
        <v>0</v>
      </c>
      <c r="N46" s="78">
        <f t="shared" si="22"/>
        <v>0</v>
      </c>
      <c r="O46" s="68">
        <v>0</v>
      </c>
      <c r="P46" s="68">
        <v>0</v>
      </c>
      <c r="Q46" s="68">
        <v>0</v>
      </c>
      <c r="R46" s="68">
        <v>0</v>
      </c>
      <c r="S46" s="78">
        <v>0</v>
      </c>
      <c r="T46" s="68">
        <v>0</v>
      </c>
      <c r="U46" s="68">
        <v>0</v>
      </c>
      <c r="V46" s="68">
        <v>0</v>
      </c>
      <c r="W46" s="68">
        <v>0</v>
      </c>
      <c r="X46" s="78">
        <v>0</v>
      </c>
      <c r="Y46" s="68">
        <v>0</v>
      </c>
      <c r="Z46" s="68">
        <v>0</v>
      </c>
      <c r="AA46" s="68">
        <v>0</v>
      </c>
      <c r="AB46" s="68">
        <v>0</v>
      </c>
      <c r="AC46" s="78">
        <v>0</v>
      </c>
      <c r="AD46" s="68">
        <v>0</v>
      </c>
      <c r="AE46" s="68">
        <v>0</v>
      </c>
      <c r="AF46" s="68">
        <v>0</v>
      </c>
      <c r="AG46" s="68">
        <v>0</v>
      </c>
      <c r="AH46" s="78">
        <v>0</v>
      </c>
    </row>
    <row r="47" spans="1:34" ht="126" x14ac:dyDescent="0.25">
      <c r="A47" s="37" t="s">
        <v>108</v>
      </c>
      <c r="B47" s="39" t="s">
        <v>174</v>
      </c>
      <c r="C47" s="14" t="s">
        <v>170</v>
      </c>
      <c r="D47" s="14" t="s">
        <v>158</v>
      </c>
      <c r="E47" s="68">
        <v>0</v>
      </c>
      <c r="F47" s="68">
        <v>0</v>
      </c>
      <c r="G47" s="68">
        <v>0</v>
      </c>
      <c r="H47" s="68">
        <v>0</v>
      </c>
      <c r="I47" s="84">
        <v>0</v>
      </c>
      <c r="J47" s="68">
        <f t="shared" si="18"/>
        <v>0</v>
      </c>
      <c r="K47" s="68">
        <f t="shared" si="19"/>
        <v>0</v>
      </c>
      <c r="L47" s="68">
        <f t="shared" si="20"/>
        <v>0</v>
      </c>
      <c r="M47" s="68">
        <f t="shared" si="21"/>
        <v>0</v>
      </c>
      <c r="N47" s="78">
        <f t="shared" si="22"/>
        <v>0</v>
      </c>
      <c r="O47" s="68">
        <v>0</v>
      </c>
      <c r="P47" s="68">
        <v>0</v>
      </c>
      <c r="Q47" s="68">
        <v>0</v>
      </c>
      <c r="R47" s="68">
        <v>0</v>
      </c>
      <c r="S47" s="78">
        <v>0</v>
      </c>
      <c r="T47" s="68">
        <v>0</v>
      </c>
      <c r="U47" s="68">
        <v>0</v>
      </c>
      <c r="V47" s="68">
        <v>0</v>
      </c>
      <c r="W47" s="68">
        <v>0</v>
      </c>
      <c r="X47" s="78">
        <v>0</v>
      </c>
      <c r="Y47" s="68">
        <v>0</v>
      </c>
      <c r="Z47" s="68">
        <v>0</v>
      </c>
      <c r="AA47" s="68">
        <v>0</v>
      </c>
      <c r="AB47" s="68">
        <v>0</v>
      </c>
      <c r="AC47" s="78">
        <v>0</v>
      </c>
      <c r="AD47" s="68">
        <v>0</v>
      </c>
      <c r="AE47" s="68">
        <v>0</v>
      </c>
      <c r="AF47" s="68">
        <v>0</v>
      </c>
      <c r="AG47" s="68">
        <v>0</v>
      </c>
      <c r="AH47" s="78">
        <v>0</v>
      </c>
    </row>
    <row r="48" spans="1:34" ht="31.5" x14ac:dyDescent="0.25">
      <c r="A48" s="37" t="s">
        <v>108</v>
      </c>
      <c r="B48" s="39" t="s">
        <v>175</v>
      </c>
      <c r="C48" s="14" t="s">
        <v>171</v>
      </c>
      <c r="D48" s="14" t="s">
        <v>158</v>
      </c>
      <c r="E48" s="68">
        <v>0</v>
      </c>
      <c r="F48" s="68">
        <v>0</v>
      </c>
      <c r="G48" s="68">
        <v>0</v>
      </c>
      <c r="H48" s="68">
        <v>0</v>
      </c>
      <c r="I48" s="84">
        <v>0</v>
      </c>
      <c r="J48" s="68">
        <f t="shared" si="18"/>
        <v>0</v>
      </c>
      <c r="K48" s="68">
        <f t="shared" si="19"/>
        <v>0</v>
      </c>
      <c r="L48" s="68">
        <f t="shared" si="20"/>
        <v>0</v>
      </c>
      <c r="M48" s="68">
        <f t="shared" si="21"/>
        <v>0</v>
      </c>
      <c r="N48" s="78">
        <f t="shared" si="22"/>
        <v>0</v>
      </c>
      <c r="O48" s="68">
        <v>0</v>
      </c>
      <c r="P48" s="68">
        <v>0</v>
      </c>
      <c r="Q48" s="68">
        <v>0</v>
      </c>
      <c r="R48" s="68">
        <v>0</v>
      </c>
      <c r="S48" s="78">
        <v>0</v>
      </c>
      <c r="T48" s="68">
        <v>0</v>
      </c>
      <c r="U48" s="68">
        <v>0</v>
      </c>
      <c r="V48" s="68">
        <v>0</v>
      </c>
      <c r="W48" s="68">
        <v>0</v>
      </c>
      <c r="X48" s="78">
        <v>0</v>
      </c>
      <c r="Y48" s="68">
        <v>0</v>
      </c>
      <c r="Z48" s="68">
        <v>0</v>
      </c>
      <c r="AA48" s="68">
        <v>0</v>
      </c>
      <c r="AB48" s="68">
        <v>0</v>
      </c>
      <c r="AC48" s="78">
        <v>0</v>
      </c>
      <c r="AD48" s="68">
        <v>0</v>
      </c>
      <c r="AE48" s="68">
        <v>0</v>
      </c>
      <c r="AF48" s="68">
        <v>0</v>
      </c>
      <c r="AG48" s="68">
        <v>0</v>
      </c>
      <c r="AH48" s="78">
        <v>0</v>
      </c>
    </row>
    <row r="49" spans="1:34" ht="141.75" x14ac:dyDescent="0.25">
      <c r="A49" s="41" t="s">
        <v>114</v>
      </c>
      <c r="B49" s="72" t="s">
        <v>115</v>
      </c>
      <c r="C49" s="49" t="s">
        <v>82</v>
      </c>
      <c r="D49" s="49" t="s">
        <v>158</v>
      </c>
      <c r="E49" s="69">
        <v>0</v>
      </c>
      <c r="F49" s="69">
        <v>0</v>
      </c>
      <c r="G49" s="69">
        <v>0</v>
      </c>
      <c r="H49" s="69">
        <v>0</v>
      </c>
      <c r="I49" s="74">
        <v>0</v>
      </c>
      <c r="J49" s="69">
        <v>0</v>
      </c>
      <c r="K49" s="69">
        <v>0</v>
      </c>
      <c r="L49" s="69">
        <v>0</v>
      </c>
      <c r="M49" s="69">
        <v>0</v>
      </c>
      <c r="N49" s="89">
        <v>0</v>
      </c>
      <c r="O49" s="69">
        <v>0</v>
      </c>
      <c r="P49" s="69">
        <v>0</v>
      </c>
      <c r="Q49" s="69">
        <v>0</v>
      </c>
      <c r="R49" s="69">
        <v>0</v>
      </c>
      <c r="S49" s="89">
        <v>0</v>
      </c>
      <c r="T49" s="69">
        <v>0</v>
      </c>
      <c r="U49" s="69">
        <v>0</v>
      </c>
      <c r="V49" s="69">
        <v>0</v>
      </c>
      <c r="W49" s="69">
        <v>0</v>
      </c>
      <c r="X49" s="89">
        <v>0</v>
      </c>
      <c r="Y49" s="69">
        <v>0</v>
      </c>
      <c r="Z49" s="69">
        <v>0</v>
      </c>
      <c r="AA49" s="69">
        <v>0</v>
      </c>
      <c r="AB49" s="69">
        <v>0</v>
      </c>
      <c r="AC49" s="89">
        <v>0</v>
      </c>
      <c r="AD49" s="69">
        <v>0</v>
      </c>
      <c r="AE49" s="69">
        <v>0</v>
      </c>
      <c r="AF49" s="69">
        <v>0</v>
      </c>
      <c r="AG49" s="69">
        <v>0</v>
      </c>
      <c r="AH49" s="89">
        <v>0</v>
      </c>
    </row>
    <row r="50" spans="1:34" ht="63" x14ac:dyDescent="0.25">
      <c r="A50" s="27" t="s">
        <v>44</v>
      </c>
      <c r="B50" s="28" t="s">
        <v>116</v>
      </c>
      <c r="C50" s="29" t="s">
        <v>82</v>
      </c>
      <c r="D50" s="29" t="s">
        <v>158</v>
      </c>
      <c r="E50" s="66">
        <f t="shared" ref="E50:AH50" si="24">E51+E55+E59+E70</f>
        <v>0</v>
      </c>
      <c r="F50" s="66">
        <f t="shared" si="24"/>
        <v>0</v>
      </c>
      <c r="G50" s="66">
        <f t="shared" si="24"/>
        <v>2.153</v>
      </c>
      <c r="H50" s="66">
        <f t="shared" si="24"/>
        <v>0</v>
      </c>
      <c r="I50" s="75">
        <f t="shared" si="24"/>
        <v>0</v>
      </c>
      <c r="J50" s="66">
        <f t="shared" si="24"/>
        <v>0</v>
      </c>
      <c r="K50" s="66">
        <f t="shared" si="24"/>
        <v>0</v>
      </c>
      <c r="L50" s="66">
        <f t="shared" si="24"/>
        <v>0</v>
      </c>
      <c r="M50" s="66">
        <f t="shared" si="24"/>
        <v>0</v>
      </c>
      <c r="N50" s="77">
        <f t="shared" si="24"/>
        <v>0</v>
      </c>
      <c r="O50" s="66">
        <f t="shared" si="24"/>
        <v>0</v>
      </c>
      <c r="P50" s="66">
        <f t="shared" si="24"/>
        <v>0</v>
      </c>
      <c r="Q50" s="66">
        <f t="shared" si="24"/>
        <v>0</v>
      </c>
      <c r="R50" s="66">
        <f t="shared" si="24"/>
        <v>0</v>
      </c>
      <c r="S50" s="77">
        <f t="shared" si="24"/>
        <v>0</v>
      </c>
      <c r="T50" s="66">
        <f t="shared" si="24"/>
        <v>0</v>
      </c>
      <c r="U50" s="66">
        <f t="shared" si="24"/>
        <v>0</v>
      </c>
      <c r="V50" s="66">
        <f t="shared" si="24"/>
        <v>0</v>
      </c>
      <c r="W50" s="66">
        <f t="shared" si="24"/>
        <v>0</v>
      </c>
      <c r="X50" s="77">
        <f t="shared" si="24"/>
        <v>0</v>
      </c>
      <c r="Y50" s="66">
        <f t="shared" si="24"/>
        <v>0</v>
      </c>
      <c r="Z50" s="66">
        <f t="shared" si="24"/>
        <v>0</v>
      </c>
      <c r="AA50" s="66">
        <f t="shared" si="24"/>
        <v>0</v>
      </c>
      <c r="AB50" s="66">
        <f t="shared" si="24"/>
        <v>0</v>
      </c>
      <c r="AC50" s="77">
        <f t="shared" si="24"/>
        <v>0</v>
      </c>
      <c r="AD50" s="66">
        <f t="shared" si="24"/>
        <v>0</v>
      </c>
      <c r="AE50" s="66">
        <f t="shared" si="24"/>
        <v>0</v>
      </c>
      <c r="AF50" s="66">
        <f t="shared" si="24"/>
        <v>0</v>
      </c>
      <c r="AG50" s="66">
        <f t="shared" si="24"/>
        <v>0</v>
      </c>
      <c r="AH50" s="77">
        <f t="shared" si="24"/>
        <v>0</v>
      </c>
    </row>
    <row r="51" spans="1:34" ht="110.25" x14ac:dyDescent="0.25">
      <c r="A51" s="35" t="s">
        <v>45</v>
      </c>
      <c r="B51" s="33" t="s">
        <v>117</v>
      </c>
      <c r="C51" s="36" t="s">
        <v>82</v>
      </c>
      <c r="D51" s="36" t="s">
        <v>158</v>
      </c>
      <c r="E51" s="67">
        <f t="shared" ref="E51:AH51" si="25">E52+E53</f>
        <v>0</v>
      </c>
      <c r="F51" s="67">
        <f t="shared" si="25"/>
        <v>0</v>
      </c>
      <c r="G51" s="67">
        <f t="shared" si="25"/>
        <v>0</v>
      </c>
      <c r="H51" s="67">
        <f t="shared" si="25"/>
        <v>0</v>
      </c>
      <c r="I51" s="76">
        <f t="shared" si="25"/>
        <v>0</v>
      </c>
      <c r="J51" s="67">
        <f t="shared" si="25"/>
        <v>0</v>
      </c>
      <c r="K51" s="67">
        <f t="shared" si="25"/>
        <v>0</v>
      </c>
      <c r="L51" s="67">
        <f t="shared" si="25"/>
        <v>0</v>
      </c>
      <c r="M51" s="67">
        <f t="shared" si="25"/>
        <v>0</v>
      </c>
      <c r="N51" s="88">
        <f t="shared" si="25"/>
        <v>0</v>
      </c>
      <c r="O51" s="67">
        <f t="shared" si="25"/>
        <v>0</v>
      </c>
      <c r="P51" s="67">
        <f t="shared" si="25"/>
        <v>0</v>
      </c>
      <c r="Q51" s="67">
        <f t="shared" si="25"/>
        <v>0</v>
      </c>
      <c r="R51" s="67">
        <f t="shared" si="25"/>
        <v>0</v>
      </c>
      <c r="S51" s="88">
        <f t="shared" si="25"/>
        <v>0</v>
      </c>
      <c r="T51" s="67">
        <f t="shared" si="25"/>
        <v>0</v>
      </c>
      <c r="U51" s="67">
        <f t="shared" si="25"/>
        <v>0</v>
      </c>
      <c r="V51" s="67">
        <f t="shared" si="25"/>
        <v>0</v>
      </c>
      <c r="W51" s="67">
        <f t="shared" si="25"/>
        <v>0</v>
      </c>
      <c r="X51" s="88">
        <f t="shared" si="25"/>
        <v>0</v>
      </c>
      <c r="Y51" s="67">
        <f t="shared" si="25"/>
        <v>0</v>
      </c>
      <c r="Z51" s="67">
        <f t="shared" si="25"/>
        <v>0</v>
      </c>
      <c r="AA51" s="67">
        <f t="shared" si="25"/>
        <v>0</v>
      </c>
      <c r="AB51" s="67">
        <f t="shared" si="25"/>
        <v>0</v>
      </c>
      <c r="AC51" s="88">
        <f t="shared" si="25"/>
        <v>0</v>
      </c>
      <c r="AD51" s="67">
        <f t="shared" si="25"/>
        <v>0</v>
      </c>
      <c r="AE51" s="67">
        <f t="shared" si="25"/>
        <v>0</v>
      </c>
      <c r="AF51" s="67">
        <f t="shared" si="25"/>
        <v>0</v>
      </c>
      <c r="AG51" s="67">
        <f t="shared" si="25"/>
        <v>0</v>
      </c>
      <c r="AH51" s="88">
        <f t="shared" si="25"/>
        <v>0</v>
      </c>
    </row>
    <row r="52" spans="1:34" ht="63" x14ac:dyDescent="0.25">
      <c r="A52" s="40" t="s">
        <v>46</v>
      </c>
      <c r="B52" s="41" t="s">
        <v>118</v>
      </c>
      <c r="C52" s="42" t="s">
        <v>82</v>
      </c>
      <c r="D52" s="42" t="s">
        <v>158</v>
      </c>
      <c r="E52" s="69">
        <v>0</v>
      </c>
      <c r="F52" s="69">
        <v>0</v>
      </c>
      <c r="G52" s="69">
        <v>0</v>
      </c>
      <c r="H52" s="69">
        <v>0</v>
      </c>
      <c r="I52" s="74">
        <v>0</v>
      </c>
      <c r="J52" s="69">
        <v>0</v>
      </c>
      <c r="K52" s="69">
        <v>0</v>
      </c>
      <c r="L52" s="69">
        <v>0</v>
      </c>
      <c r="M52" s="69">
        <v>0</v>
      </c>
      <c r="N52" s="89">
        <v>0</v>
      </c>
      <c r="O52" s="69">
        <v>0</v>
      </c>
      <c r="P52" s="69">
        <v>0</v>
      </c>
      <c r="Q52" s="69">
        <v>0</v>
      </c>
      <c r="R52" s="69">
        <v>0</v>
      </c>
      <c r="S52" s="89">
        <v>0</v>
      </c>
      <c r="T52" s="69">
        <v>0</v>
      </c>
      <c r="U52" s="69">
        <v>0</v>
      </c>
      <c r="V52" s="69">
        <v>0</v>
      </c>
      <c r="W52" s="69">
        <v>0</v>
      </c>
      <c r="X52" s="89">
        <v>0</v>
      </c>
      <c r="Y52" s="69">
        <v>0</v>
      </c>
      <c r="Z52" s="69">
        <v>0</v>
      </c>
      <c r="AA52" s="69">
        <v>0</v>
      </c>
      <c r="AB52" s="69">
        <v>0</v>
      </c>
      <c r="AC52" s="89">
        <v>0</v>
      </c>
      <c r="AD52" s="69">
        <v>0</v>
      </c>
      <c r="AE52" s="69">
        <v>0</v>
      </c>
      <c r="AF52" s="69">
        <v>0</v>
      </c>
      <c r="AG52" s="69">
        <v>0</v>
      </c>
      <c r="AH52" s="89">
        <v>0</v>
      </c>
    </row>
    <row r="53" spans="1:34" ht="110.25" x14ac:dyDescent="0.25">
      <c r="A53" s="41" t="s">
        <v>47</v>
      </c>
      <c r="B53" s="44" t="s">
        <v>119</v>
      </c>
      <c r="C53" s="45" t="s">
        <v>82</v>
      </c>
      <c r="D53" s="45" t="s">
        <v>158</v>
      </c>
      <c r="E53" s="69">
        <f>E54</f>
        <v>0</v>
      </c>
      <c r="F53" s="69">
        <f t="shared" ref="F53:AH53" si="26">F54</f>
        <v>0</v>
      </c>
      <c r="G53" s="69">
        <f t="shared" si="26"/>
        <v>0</v>
      </c>
      <c r="H53" s="69">
        <f t="shared" si="26"/>
        <v>0</v>
      </c>
      <c r="I53" s="74">
        <f t="shared" si="26"/>
        <v>0</v>
      </c>
      <c r="J53" s="69">
        <f t="shared" si="26"/>
        <v>0</v>
      </c>
      <c r="K53" s="69">
        <f t="shared" si="26"/>
        <v>0</v>
      </c>
      <c r="L53" s="69">
        <f t="shared" si="26"/>
        <v>0</v>
      </c>
      <c r="M53" s="69">
        <f t="shared" si="26"/>
        <v>0</v>
      </c>
      <c r="N53" s="89">
        <f t="shared" si="26"/>
        <v>0</v>
      </c>
      <c r="O53" s="69">
        <f t="shared" si="26"/>
        <v>0</v>
      </c>
      <c r="P53" s="69">
        <f t="shared" si="26"/>
        <v>0</v>
      </c>
      <c r="Q53" s="69">
        <f t="shared" si="26"/>
        <v>0</v>
      </c>
      <c r="R53" s="69">
        <f t="shared" si="26"/>
        <v>0</v>
      </c>
      <c r="S53" s="89">
        <f t="shared" si="26"/>
        <v>0</v>
      </c>
      <c r="T53" s="69">
        <f t="shared" si="26"/>
        <v>0</v>
      </c>
      <c r="U53" s="69">
        <f t="shared" si="26"/>
        <v>0</v>
      </c>
      <c r="V53" s="69">
        <f t="shared" si="26"/>
        <v>0</v>
      </c>
      <c r="W53" s="69">
        <f t="shared" si="26"/>
        <v>0</v>
      </c>
      <c r="X53" s="89">
        <f t="shared" si="26"/>
        <v>0</v>
      </c>
      <c r="Y53" s="69">
        <f t="shared" si="26"/>
        <v>0</v>
      </c>
      <c r="Z53" s="69">
        <f t="shared" si="26"/>
        <v>0</v>
      </c>
      <c r="AA53" s="69">
        <f t="shared" si="26"/>
        <v>0</v>
      </c>
      <c r="AB53" s="69">
        <f t="shared" si="26"/>
        <v>0</v>
      </c>
      <c r="AC53" s="89">
        <f t="shared" si="26"/>
        <v>0</v>
      </c>
      <c r="AD53" s="69">
        <f t="shared" si="26"/>
        <v>0</v>
      </c>
      <c r="AE53" s="69">
        <f t="shared" si="26"/>
        <v>0</v>
      </c>
      <c r="AF53" s="69">
        <f t="shared" si="26"/>
        <v>0</v>
      </c>
      <c r="AG53" s="69">
        <f t="shared" si="26"/>
        <v>0</v>
      </c>
      <c r="AH53" s="89">
        <f t="shared" si="26"/>
        <v>0</v>
      </c>
    </row>
    <row r="54" spans="1:34" s="2" customFormat="1" ht="126" x14ac:dyDescent="0.25">
      <c r="A54" s="23" t="s">
        <v>47</v>
      </c>
      <c r="B54" s="43" t="s">
        <v>160</v>
      </c>
      <c r="C54" s="39" t="s">
        <v>161</v>
      </c>
      <c r="D54" s="39" t="s">
        <v>158</v>
      </c>
      <c r="E54" s="68">
        <v>0</v>
      </c>
      <c r="F54" s="68">
        <v>0</v>
      </c>
      <c r="G54" s="68">
        <v>0</v>
      </c>
      <c r="H54" s="68">
        <v>0</v>
      </c>
      <c r="I54" s="84">
        <v>0</v>
      </c>
      <c r="J54" s="68">
        <f t="shared" ref="J54" si="27">O54+T54+Y54+AD54</f>
        <v>0</v>
      </c>
      <c r="K54" s="68">
        <f t="shared" ref="K54" si="28">P54+U54+Z54+AE54</f>
        <v>0</v>
      </c>
      <c r="L54" s="68">
        <f t="shared" ref="L54" si="29">Q54+V54+AA54+AF54</f>
        <v>0</v>
      </c>
      <c r="M54" s="68">
        <f t="shared" ref="M54" si="30">R54+W54+AB54+AG54</f>
        <v>0</v>
      </c>
      <c r="N54" s="78">
        <f t="shared" ref="N54" si="31">S54+X54+AC54+AH54</f>
        <v>0</v>
      </c>
      <c r="O54" s="68">
        <v>0</v>
      </c>
      <c r="P54" s="68">
        <v>0</v>
      </c>
      <c r="Q54" s="68">
        <v>0</v>
      </c>
      <c r="R54" s="68">
        <v>0</v>
      </c>
      <c r="S54" s="78">
        <v>0</v>
      </c>
      <c r="T54" s="68">
        <v>0</v>
      </c>
      <c r="U54" s="68">
        <v>0</v>
      </c>
      <c r="V54" s="68">
        <v>0</v>
      </c>
      <c r="W54" s="68">
        <v>0</v>
      </c>
      <c r="X54" s="78">
        <v>0</v>
      </c>
      <c r="Y54" s="68">
        <v>0</v>
      </c>
      <c r="Z54" s="68">
        <v>0</v>
      </c>
      <c r="AA54" s="68">
        <v>0</v>
      </c>
      <c r="AB54" s="68">
        <v>0</v>
      </c>
      <c r="AC54" s="78">
        <v>0</v>
      </c>
      <c r="AD54" s="68">
        <v>0</v>
      </c>
      <c r="AE54" s="68">
        <v>0</v>
      </c>
      <c r="AF54" s="68">
        <v>0</v>
      </c>
      <c r="AG54" s="68">
        <v>0</v>
      </c>
      <c r="AH54" s="78">
        <v>0</v>
      </c>
    </row>
    <row r="55" spans="1:34" ht="78.75" x14ac:dyDescent="0.25">
      <c r="A55" s="46" t="s">
        <v>48</v>
      </c>
      <c r="B55" s="47" t="s">
        <v>120</v>
      </c>
      <c r="C55" s="34" t="s">
        <v>82</v>
      </c>
      <c r="D55" s="34" t="s">
        <v>158</v>
      </c>
      <c r="E55" s="82">
        <f>E56+E58</f>
        <v>0</v>
      </c>
      <c r="F55" s="82">
        <f t="shared" ref="F55:O55" si="32">F56+F58</f>
        <v>0</v>
      </c>
      <c r="G55" s="82">
        <f t="shared" si="32"/>
        <v>2.153</v>
      </c>
      <c r="H55" s="82">
        <f t="shared" si="32"/>
        <v>0</v>
      </c>
      <c r="I55" s="76">
        <f t="shared" si="32"/>
        <v>0</v>
      </c>
      <c r="J55" s="82">
        <f t="shared" si="32"/>
        <v>0</v>
      </c>
      <c r="K55" s="82">
        <f t="shared" si="32"/>
        <v>0</v>
      </c>
      <c r="L55" s="82">
        <f t="shared" si="32"/>
        <v>0</v>
      </c>
      <c r="M55" s="82">
        <f t="shared" si="32"/>
        <v>0</v>
      </c>
      <c r="N55" s="88">
        <f t="shared" si="32"/>
        <v>0</v>
      </c>
      <c r="O55" s="82">
        <f t="shared" si="32"/>
        <v>0</v>
      </c>
      <c r="P55" s="82">
        <f t="shared" ref="P55:AH55" si="33">P56+P58</f>
        <v>0</v>
      </c>
      <c r="Q55" s="82">
        <f t="shared" si="33"/>
        <v>0</v>
      </c>
      <c r="R55" s="82">
        <f t="shared" si="33"/>
        <v>0</v>
      </c>
      <c r="S55" s="88">
        <f t="shared" si="33"/>
        <v>0</v>
      </c>
      <c r="T55" s="82">
        <f t="shared" si="33"/>
        <v>0</v>
      </c>
      <c r="U55" s="82">
        <f t="shared" si="33"/>
        <v>0</v>
      </c>
      <c r="V55" s="82">
        <f t="shared" si="33"/>
        <v>0</v>
      </c>
      <c r="W55" s="82">
        <f t="shared" si="33"/>
        <v>0</v>
      </c>
      <c r="X55" s="88">
        <f t="shared" si="33"/>
        <v>0</v>
      </c>
      <c r="Y55" s="82">
        <f t="shared" si="33"/>
        <v>0</v>
      </c>
      <c r="Z55" s="82">
        <f t="shared" si="33"/>
        <v>0</v>
      </c>
      <c r="AA55" s="82">
        <f t="shared" si="33"/>
        <v>0</v>
      </c>
      <c r="AB55" s="82">
        <f t="shared" si="33"/>
        <v>0</v>
      </c>
      <c r="AC55" s="88">
        <f t="shared" si="33"/>
        <v>0</v>
      </c>
      <c r="AD55" s="82">
        <f t="shared" si="33"/>
        <v>0</v>
      </c>
      <c r="AE55" s="82">
        <f t="shared" si="33"/>
        <v>0</v>
      </c>
      <c r="AF55" s="82">
        <f t="shared" si="33"/>
        <v>0</v>
      </c>
      <c r="AG55" s="82">
        <f t="shared" si="33"/>
        <v>0</v>
      </c>
      <c r="AH55" s="88">
        <f t="shared" si="33"/>
        <v>0</v>
      </c>
    </row>
    <row r="56" spans="1:34" ht="47.25" x14ac:dyDescent="0.25">
      <c r="A56" s="48" t="s">
        <v>121</v>
      </c>
      <c r="B56" s="45" t="s">
        <v>122</v>
      </c>
      <c r="C56" s="49" t="s">
        <v>82</v>
      </c>
      <c r="D56" s="49" t="s">
        <v>158</v>
      </c>
      <c r="E56" s="73">
        <f>E57</f>
        <v>0</v>
      </c>
      <c r="F56" s="73">
        <f t="shared" ref="F56:AH56" si="34">F57</f>
        <v>0</v>
      </c>
      <c r="G56" s="73">
        <f t="shared" si="34"/>
        <v>2.153</v>
      </c>
      <c r="H56" s="73">
        <f t="shared" si="34"/>
        <v>0</v>
      </c>
      <c r="I56" s="74">
        <f t="shared" si="34"/>
        <v>0</v>
      </c>
      <c r="J56" s="73">
        <f t="shared" si="34"/>
        <v>0</v>
      </c>
      <c r="K56" s="73">
        <f t="shared" si="34"/>
        <v>0</v>
      </c>
      <c r="L56" s="73">
        <f t="shared" si="34"/>
        <v>0</v>
      </c>
      <c r="M56" s="73">
        <f t="shared" si="34"/>
        <v>0</v>
      </c>
      <c r="N56" s="89">
        <f t="shared" si="34"/>
        <v>0</v>
      </c>
      <c r="O56" s="73">
        <f t="shared" si="34"/>
        <v>0</v>
      </c>
      <c r="P56" s="73">
        <f t="shared" si="34"/>
        <v>0</v>
      </c>
      <c r="Q56" s="73">
        <f t="shared" si="34"/>
        <v>0</v>
      </c>
      <c r="R56" s="73">
        <f t="shared" si="34"/>
        <v>0</v>
      </c>
      <c r="S56" s="89">
        <f t="shared" si="34"/>
        <v>0</v>
      </c>
      <c r="T56" s="73">
        <f t="shared" si="34"/>
        <v>0</v>
      </c>
      <c r="U56" s="73">
        <f t="shared" si="34"/>
        <v>0</v>
      </c>
      <c r="V56" s="73">
        <f t="shared" si="34"/>
        <v>0</v>
      </c>
      <c r="W56" s="73">
        <f t="shared" si="34"/>
        <v>0</v>
      </c>
      <c r="X56" s="89">
        <f t="shared" si="34"/>
        <v>0</v>
      </c>
      <c r="Y56" s="73">
        <f t="shared" si="34"/>
        <v>0</v>
      </c>
      <c r="Z56" s="73">
        <f t="shared" si="34"/>
        <v>0</v>
      </c>
      <c r="AA56" s="73">
        <f t="shared" si="34"/>
        <v>0</v>
      </c>
      <c r="AB56" s="73">
        <f t="shared" si="34"/>
        <v>0</v>
      </c>
      <c r="AC56" s="89">
        <f t="shared" si="34"/>
        <v>0</v>
      </c>
      <c r="AD56" s="73">
        <f t="shared" si="34"/>
        <v>0</v>
      </c>
      <c r="AE56" s="73">
        <f t="shared" si="34"/>
        <v>0</v>
      </c>
      <c r="AF56" s="73">
        <f t="shared" si="34"/>
        <v>0</v>
      </c>
      <c r="AG56" s="73">
        <f t="shared" si="34"/>
        <v>0</v>
      </c>
      <c r="AH56" s="89">
        <f t="shared" si="34"/>
        <v>0</v>
      </c>
    </row>
    <row r="57" spans="1:34" s="2" customFormat="1" ht="141.75" x14ac:dyDescent="0.25">
      <c r="A57" s="53" t="s">
        <v>121</v>
      </c>
      <c r="B57" s="43" t="s">
        <v>180</v>
      </c>
      <c r="C57" s="10" t="s">
        <v>181</v>
      </c>
      <c r="D57" s="14" t="s">
        <v>158</v>
      </c>
      <c r="E57" s="64">
        <v>0</v>
      </c>
      <c r="F57" s="64">
        <v>0</v>
      </c>
      <c r="G57" s="64">
        <v>2.153</v>
      </c>
      <c r="H57" s="64">
        <v>0</v>
      </c>
      <c r="I57" s="84">
        <v>0</v>
      </c>
      <c r="J57" s="64">
        <f t="shared" ref="J57" si="35">O57+T57+Y57+AD57</f>
        <v>0</v>
      </c>
      <c r="K57" s="64">
        <f t="shared" ref="K57" si="36">P57+U57+Z57+AE57</f>
        <v>0</v>
      </c>
      <c r="L57" s="64">
        <f t="shared" ref="L57" si="37">Q57+V57+AA57+AF57</f>
        <v>0</v>
      </c>
      <c r="M57" s="64">
        <f t="shared" ref="M57" si="38">R57+W57+AB57+AG57</f>
        <v>0</v>
      </c>
      <c r="N57" s="78">
        <f t="shared" ref="N57" si="39">S57+X57+AC57+AH57</f>
        <v>0</v>
      </c>
      <c r="O57" s="64">
        <v>0</v>
      </c>
      <c r="P57" s="64">
        <v>0</v>
      </c>
      <c r="Q57" s="64">
        <v>0</v>
      </c>
      <c r="R57" s="64">
        <v>0</v>
      </c>
      <c r="S57" s="78">
        <v>0</v>
      </c>
      <c r="T57" s="64">
        <v>0</v>
      </c>
      <c r="U57" s="64">
        <v>0</v>
      </c>
      <c r="V57" s="64">
        <v>0</v>
      </c>
      <c r="W57" s="64">
        <v>0</v>
      </c>
      <c r="X57" s="78">
        <v>0</v>
      </c>
      <c r="Y57" s="64">
        <v>0</v>
      </c>
      <c r="Z57" s="64">
        <v>0</v>
      </c>
      <c r="AA57" s="64">
        <v>0</v>
      </c>
      <c r="AB57" s="64">
        <v>0</v>
      </c>
      <c r="AC57" s="78">
        <v>0</v>
      </c>
      <c r="AD57" s="64">
        <v>0</v>
      </c>
      <c r="AE57" s="64">
        <v>0</v>
      </c>
      <c r="AF57" s="64">
        <v>0</v>
      </c>
      <c r="AG57" s="64">
        <v>0</v>
      </c>
      <c r="AH57" s="78">
        <v>0</v>
      </c>
    </row>
    <row r="58" spans="1:34" ht="78.75" x14ac:dyDescent="0.25">
      <c r="A58" s="50" t="s">
        <v>123</v>
      </c>
      <c r="B58" s="44" t="s">
        <v>124</v>
      </c>
      <c r="C58" s="51" t="s">
        <v>82</v>
      </c>
      <c r="D58" s="51" t="s">
        <v>158</v>
      </c>
      <c r="E58" s="73">
        <v>0</v>
      </c>
      <c r="F58" s="73">
        <v>0</v>
      </c>
      <c r="G58" s="73">
        <v>0</v>
      </c>
      <c r="H58" s="73">
        <v>0</v>
      </c>
      <c r="I58" s="74">
        <v>0</v>
      </c>
      <c r="J58" s="73">
        <v>0</v>
      </c>
      <c r="K58" s="73">
        <v>0</v>
      </c>
      <c r="L58" s="73">
        <v>0</v>
      </c>
      <c r="M58" s="73">
        <v>0</v>
      </c>
      <c r="N58" s="89">
        <v>0</v>
      </c>
      <c r="O58" s="73">
        <v>0</v>
      </c>
      <c r="P58" s="73">
        <v>0</v>
      </c>
      <c r="Q58" s="73">
        <v>0</v>
      </c>
      <c r="R58" s="73">
        <v>0</v>
      </c>
      <c r="S58" s="89">
        <v>0</v>
      </c>
      <c r="T58" s="73">
        <v>0</v>
      </c>
      <c r="U58" s="73">
        <v>0</v>
      </c>
      <c r="V58" s="73">
        <v>0</v>
      </c>
      <c r="W58" s="73">
        <v>0</v>
      </c>
      <c r="X58" s="89">
        <v>0</v>
      </c>
      <c r="Y58" s="73">
        <v>0</v>
      </c>
      <c r="Z58" s="73">
        <v>0</v>
      </c>
      <c r="AA58" s="73">
        <v>0</v>
      </c>
      <c r="AB58" s="73">
        <v>0</v>
      </c>
      <c r="AC58" s="89">
        <v>0</v>
      </c>
      <c r="AD58" s="73">
        <v>0</v>
      </c>
      <c r="AE58" s="73">
        <v>0</v>
      </c>
      <c r="AF58" s="73">
        <v>0</v>
      </c>
      <c r="AG58" s="73">
        <v>0</v>
      </c>
      <c r="AH58" s="89">
        <v>0</v>
      </c>
    </row>
    <row r="59" spans="1:34" ht="63" x14ac:dyDescent="0.25">
      <c r="A59" s="46" t="s">
        <v>49</v>
      </c>
      <c r="B59" s="47" t="s">
        <v>125</v>
      </c>
      <c r="C59" s="52" t="s">
        <v>82</v>
      </c>
      <c r="D59" s="52" t="s">
        <v>158</v>
      </c>
      <c r="E59" s="82">
        <f>E60+E61+E64+E65+E66+E67+E68+E69</f>
        <v>0</v>
      </c>
      <c r="F59" s="82">
        <f t="shared" ref="F59:O59" si="40">F60+F61+F64+F65+F66+F67+F68+F69</f>
        <v>0</v>
      </c>
      <c r="G59" s="82">
        <f t="shared" si="40"/>
        <v>0</v>
      </c>
      <c r="H59" s="82">
        <f t="shared" si="40"/>
        <v>0</v>
      </c>
      <c r="I59" s="76">
        <f t="shared" si="40"/>
        <v>0</v>
      </c>
      <c r="J59" s="82">
        <f t="shared" si="40"/>
        <v>0</v>
      </c>
      <c r="K59" s="82">
        <f t="shared" si="40"/>
        <v>0</v>
      </c>
      <c r="L59" s="82">
        <f t="shared" si="40"/>
        <v>0</v>
      </c>
      <c r="M59" s="82">
        <f t="shared" si="40"/>
        <v>0</v>
      </c>
      <c r="N59" s="88">
        <f t="shared" si="40"/>
        <v>0</v>
      </c>
      <c r="O59" s="82">
        <f t="shared" si="40"/>
        <v>0</v>
      </c>
      <c r="P59" s="82">
        <f t="shared" ref="P59:AH59" si="41">P60+P61+P64+P65+P66+P67+P68+P69</f>
        <v>0</v>
      </c>
      <c r="Q59" s="82">
        <f t="shared" si="41"/>
        <v>0</v>
      </c>
      <c r="R59" s="82">
        <f t="shared" si="41"/>
        <v>0</v>
      </c>
      <c r="S59" s="88">
        <f t="shared" si="41"/>
        <v>0</v>
      </c>
      <c r="T59" s="82">
        <f t="shared" si="41"/>
        <v>0</v>
      </c>
      <c r="U59" s="82">
        <f t="shared" si="41"/>
        <v>0</v>
      </c>
      <c r="V59" s="82">
        <f t="shared" si="41"/>
        <v>0</v>
      </c>
      <c r="W59" s="82">
        <f t="shared" si="41"/>
        <v>0</v>
      </c>
      <c r="X59" s="88">
        <f t="shared" si="41"/>
        <v>0</v>
      </c>
      <c r="Y59" s="82">
        <f t="shared" si="41"/>
        <v>0</v>
      </c>
      <c r="Z59" s="82">
        <f t="shared" si="41"/>
        <v>0</v>
      </c>
      <c r="AA59" s="82">
        <f t="shared" si="41"/>
        <v>0</v>
      </c>
      <c r="AB59" s="82">
        <f t="shared" si="41"/>
        <v>0</v>
      </c>
      <c r="AC59" s="88">
        <f t="shared" si="41"/>
        <v>0</v>
      </c>
      <c r="AD59" s="82">
        <f t="shared" si="41"/>
        <v>0</v>
      </c>
      <c r="AE59" s="82">
        <f t="shared" si="41"/>
        <v>0</v>
      </c>
      <c r="AF59" s="82">
        <f t="shared" si="41"/>
        <v>0</v>
      </c>
      <c r="AG59" s="82">
        <f t="shared" si="41"/>
        <v>0</v>
      </c>
      <c r="AH59" s="88">
        <f t="shared" si="41"/>
        <v>0</v>
      </c>
    </row>
    <row r="60" spans="1:34" ht="47.25" x14ac:dyDescent="0.25">
      <c r="A60" s="48" t="s">
        <v>50</v>
      </c>
      <c r="B60" s="45" t="s">
        <v>126</v>
      </c>
      <c r="C60" s="51" t="s">
        <v>82</v>
      </c>
      <c r="D60" s="51" t="s">
        <v>158</v>
      </c>
      <c r="E60" s="73">
        <v>0</v>
      </c>
      <c r="F60" s="73">
        <v>0</v>
      </c>
      <c r="G60" s="73">
        <v>0</v>
      </c>
      <c r="H60" s="73">
        <v>0</v>
      </c>
      <c r="I60" s="74">
        <v>0</v>
      </c>
      <c r="J60" s="73">
        <v>0</v>
      </c>
      <c r="K60" s="73">
        <v>0</v>
      </c>
      <c r="L60" s="73">
        <v>0</v>
      </c>
      <c r="M60" s="73">
        <v>0</v>
      </c>
      <c r="N60" s="89">
        <v>0</v>
      </c>
      <c r="O60" s="73">
        <v>0</v>
      </c>
      <c r="P60" s="73">
        <v>0</v>
      </c>
      <c r="Q60" s="73">
        <v>0</v>
      </c>
      <c r="R60" s="73">
        <v>0</v>
      </c>
      <c r="S60" s="89">
        <v>0</v>
      </c>
      <c r="T60" s="73">
        <v>0</v>
      </c>
      <c r="U60" s="73">
        <v>0</v>
      </c>
      <c r="V60" s="73">
        <v>0</v>
      </c>
      <c r="W60" s="73">
        <v>0</v>
      </c>
      <c r="X60" s="89">
        <v>0</v>
      </c>
      <c r="Y60" s="73">
        <v>0</v>
      </c>
      <c r="Z60" s="73">
        <v>0</v>
      </c>
      <c r="AA60" s="73">
        <v>0</v>
      </c>
      <c r="AB60" s="73">
        <v>0</v>
      </c>
      <c r="AC60" s="89">
        <v>0</v>
      </c>
      <c r="AD60" s="73">
        <v>0</v>
      </c>
      <c r="AE60" s="73">
        <v>0</v>
      </c>
      <c r="AF60" s="73">
        <v>0</v>
      </c>
      <c r="AG60" s="73">
        <v>0</v>
      </c>
      <c r="AH60" s="89">
        <v>0</v>
      </c>
    </row>
    <row r="61" spans="1:34" ht="47.25" x14ac:dyDescent="0.25">
      <c r="A61" s="48" t="s">
        <v>51</v>
      </c>
      <c r="B61" s="45" t="s">
        <v>127</v>
      </c>
      <c r="C61" s="51" t="s">
        <v>82</v>
      </c>
      <c r="D61" s="51" t="s">
        <v>158</v>
      </c>
      <c r="E61" s="73">
        <f>SUM(E62:E63)</f>
        <v>0</v>
      </c>
      <c r="F61" s="73">
        <f t="shared" ref="F61:O61" si="42">SUM(F62:F63)</f>
        <v>0</v>
      </c>
      <c r="G61" s="73">
        <f t="shared" si="42"/>
        <v>0</v>
      </c>
      <c r="H61" s="73">
        <f t="shared" si="42"/>
        <v>0</v>
      </c>
      <c r="I61" s="74">
        <f t="shared" si="42"/>
        <v>0</v>
      </c>
      <c r="J61" s="73">
        <f t="shared" si="42"/>
        <v>0</v>
      </c>
      <c r="K61" s="73">
        <f t="shared" si="42"/>
        <v>0</v>
      </c>
      <c r="L61" s="73">
        <f t="shared" si="42"/>
        <v>0</v>
      </c>
      <c r="M61" s="73">
        <f t="shared" si="42"/>
        <v>0</v>
      </c>
      <c r="N61" s="89">
        <f t="shared" si="42"/>
        <v>0</v>
      </c>
      <c r="O61" s="73">
        <f t="shared" si="42"/>
        <v>0</v>
      </c>
      <c r="P61" s="73">
        <f t="shared" ref="P61:AH61" si="43">SUM(P62:P63)</f>
        <v>0</v>
      </c>
      <c r="Q61" s="73">
        <f t="shared" si="43"/>
        <v>0</v>
      </c>
      <c r="R61" s="73">
        <f t="shared" si="43"/>
        <v>0</v>
      </c>
      <c r="S61" s="89">
        <f t="shared" si="43"/>
        <v>0</v>
      </c>
      <c r="T61" s="73">
        <f t="shared" si="43"/>
        <v>0</v>
      </c>
      <c r="U61" s="73">
        <f t="shared" si="43"/>
        <v>0</v>
      </c>
      <c r="V61" s="73">
        <f t="shared" si="43"/>
        <v>0</v>
      </c>
      <c r="W61" s="73">
        <f t="shared" si="43"/>
        <v>0</v>
      </c>
      <c r="X61" s="89">
        <f t="shared" si="43"/>
        <v>0</v>
      </c>
      <c r="Y61" s="73">
        <f t="shared" si="43"/>
        <v>0</v>
      </c>
      <c r="Z61" s="73">
        <f t="shared" si="43"/>
        <v>0</v>
      </c>
      <c r="AA61" s="73">
        <f t="shared" si="43"/>
        <v>0</v>
      </c>
      <c r="AB61" s="73">
        <f t="shared" si="43"/>
        <v>0</v>
      </c>
      <c r="AC61" s="89">
        <f t="shared" si="43"/>
        <v>0</v>
      </c>
      <c r="AD61" s="73">
        <f t="shared" si="43"/>
        <v>0</v>
      </c>
      <c r="AE61" s="73">
        <f t="shared" si="43"/>
        <v>0</v>
      </c>
      <c r="AF61" s="73">
        <f t="shared" si="43"/>
        <v>0</v>
      </c>
      <c r="AG61" s="73">
        <f t="shared" si="43"/>
        <v>0</v>
      </c>
      <c r="AH61" s="89">
        <f t="shared" si="43"/>
        <v>0</v>
      </c>
    </row>
    <row r="62" spans="1:34" ht="78.75" x14ac:dyDescent="0.25">
      <c r="A62" s="53" t="s">
        <v>51</v>
      </c>
      <c r="B62" s="43" t="s">
        <v>128</v>
      </c>
      <c r="C62" s="10" t="s">
        <v>129</v>
      </c>
      <c r="D62" s="10" t="s">
        <v>158</v>
      </c>
      <c r="E62" s="68">
        <v>0</v>
      </c>
      <c r="F62" s="68">
        <v>0</v>
      </c>
      <c r="G62" s="68">
        <v>0</v>
      </c>
      <c r="H62" s="68">
        <v>0</v>
      </c>
      <c r="I62" s="84">
        <v>0</v>
      </c>
      <c r="J62" s="68">
        <f t="shared" ref="J62:N63" si="44">O62+T62+Y62+AD62</f>
        <v>0</v>
      </c>
      <c r="K62" s="68">
        <f t="shared" si="44"/>
        <v>0</v>
      </c>
      <c r="L62" s="68">
        <f t="shared" si="44"/>
        <v>0</v>
      </c>
      <c r="M62" s="68">
        <f t="shared" si="44"/>
        <v>0</v>
      </c>
      <c r="N62" s="78">
        <f t="shared" si="44"/>
        <v>0</v>
      </c>
      <c r="O62" s="68">
        <v>0</v>
      </c>
      <c r="P62" s="68">
        <v>0</v>
      </c>
      <c r="Q62" s="68">
        <v>0</v>
      </c>
      <c r="R62" s="68">
        <v>0</v>
      </c>
      <c r="S62" s="78">
        <v>0</v>
      </c>
      <c r="T62" s="68">
        <v>0</v>
      </c>
      <c r="U62" s="68">
        <v>0</v>
      </c>
      <c r="V62" s="68">
        <v>0</v>
      </c>
      <c r="W62" s="68">
        <v>0</v>
      </c>
      <c r="X62" s="78">
        <v>0</v>
      </c>
      <c r="Y62" s="68">
        <v>0</v>
      </c>
      <c r="Z62" s="68">
        <v>0</v>
      </c>
      <c r="AA62" s="68">
        <v>0</v>
      </c>
      <c r="AB62" s="68">
        <v>0</v>
      </c>
      <c r="AC62" s="78">
        <v>0</v>
      </c>
      <c r="AD62" s="68">
        <v>0</v>
      </c>
      <c r="AE62" s="68">
        <v>0</v>
      </c>
      <c r="AF62" s="68">
        <v>0</v>
      </c>
      <c r="AG62" s="68">
        <v>0</v>
      </c>
      <c r="AH62" s="78">
        <v>0</v>
      </c>
    </row>
    <row r="63" spans="1:34" ht="94.5" x14ac:dyDescent="0.25">
      <c r="A63" s="53" t="s">
        <v>51</v>
      </c>
      <c r="B63" s="54" t="s">
        <v>130</v>
      </c>
      <c r="C63" s="18" t="s">
        <v>131</v>
      </c>
      <c r="D63" s="18" t="s">
        <v>158</v>
      </c>
      <c r="E63" s="68">
        <v>0</v>
      </c>
      <c r="F63" s="68">
        <v>0</v>
      </c>
      <c r="G63" s="68">
        <v>0</v>
      </c>
      <c r="H63" s="68">
        <v>0</v>
      </c>
      <c r="I63" s="84">
        <v>0</v>
      </c>
      <c r="J63" s="68">
        <f t="shared" si="44"/>
        <v>0</v>
      </c>
      <c r="K63" s="68">
        <f t="shared" si="44"/>
        <v>0</v>
      </c>
      <c r="L63" s="68">
        <f t="shared" si="44"/>
        <v>0</v>
      </c>
      <c r="M63" s="68">
        <f t="shared" si="44"/>
        <v>0</v>
      </c>
      <c r="N63" s="78">
        <f t="shared" si="44"/>
        <v>0</v>
      </c>
      <c r="O63" s="68">
        <v>0</v>
      </c>
      <c r="P63" s="68">
        <v>0</v>
      </c>
      <c r="Q63" s="68">
        <v>0</v>
      </c>
      <c r="R63" s="68">
        <v>0</v>
      </c>
      <c r="S63" s="78">
        <v>0</v>
      </c>
      <c r="T63" s="68">
        <v>0</v>
      </c>
      <c r="U63" s="68">
        <v>0</v>
      </c>
      <c r="V63" s="68">
        <v>0</v>
      </c>
      <c r="W63" s="68">
        <v>0</v>
      </c>
      <c r="X63" s="78">
        <v>0</v>
      </c>
      <c r="Y63" s="68">
        <v>0</v>
      </c>
      <c r="Z63" s="68">
        <v>0</v>
      </c>
      <c r="AA63" s="68">
        <v>0</v>
      </c>
      <c r="AB63" s="68">
        <v>0</v>
      </c>
      <c r="AC63" s="78">
        <v>0</v>
      </c>
      <c r="AD63" s="68">
        <v>0</v>
      </c>
      <c r="AE63" s="68">
        <v>0</v>
      </c>
      <c r="AF63" s="68">
        <v>0</v>
      </c>
      <c r="AG63" s="68">
        <v>0</v>
      </c>
      <c r="AH63" s="78">
        <v>0</v>
      </c>
    </row>
    <row r="64" spans="1:34" ht="47.25" x14ac:dyDescent="0.25">
      <c r="A64" s="50" t="s">
        <v>52</v>
      </c>
      <c r="B64" s="44" t="s">
        <v>132</v>
      </c>
      <c r="C64" s="45" t="s">
        <v>82</v>
      </c>
      <c r="D64" s="45" t="s">
        <v>158</v>
      </c>
      <c r="E64" s="73">
        <v>0</v>
      </c>
      <c r="F64" s="73">
        <v>0</v>
      </c>
      <c r="G64" s="73">
        <v>0</v>
      </c>
      <c r="H64" s="73">
        <v>0</v>
      </c>
      <c r="I64" s="74">
        <v>0</v>
      </c>
      <c r="J64" s="73">
        <v>0</v>
      </c>
      <c r="K64" s="73">
        <v>0</v>
      </c>
      <c r="L64" s="73">
        <v>0</v>
      </c>
      <c r="M64" s="73">
        <v>0</v>
      </c>
      <c r="N64" s="89">
        <v>0</v>
      </c>
      <c r="O64" s="73">
        <v>0</v>
      </c>
      <c r="P64" s="73">
        <v>0</v>
      </c>
      <c r="Q64" s="73">
        <v>0</v>
      </c>
      <c r="R64" s="73">
        <v>0</v>
      </c>
      <c r="S64" s="89">
        <v>0</v>
      </c>
      <c r="T64" s="73">
        <v>0</v>
      </c>
      <c r="U64" s="73">
        <v>0</v>
      </c>
      <c r="V64" s="73">
        <v>0</v>
      </c>
      <c r="W64" s="73">
        <v>0</v>
      </c>
      <c r="X64" s="89">
        <v>0</v>
      </c>
      <c r="Y64" s="73">
        <v>0</v>
      </c>
      <c r="Z64" s="73">
        <v>0</v>
      </c>
      <c r="AA64" s="73">
        <v>0</v>
      </c>
      <c r="AB64" s="73">
        <v>0</v>
      </c>
      <c r="AC64" s="89">
        <v>0</v>
      </c>
      <c r="AD64" s="73">
        <v>0</v>
      </c>
      <c r="AE64" s="73">
        <v>0</v>
      </c>
      <c r="AF64" s="73">
        <v>0</v>
      </c>
      <c r="AG64" s="73">
        <v>0</v>
      </c>
      <c r="AH64" s="89">
        <v>0</v>
      </c>
    </row>
    <row r="65" spans="1:34" ht="47.25" x14ac:dyDescent="0.25">
      <c r="A65" s="50" t="s">
        <v>53</v>
      </c>
      <c r="B65" s="44" t="s">
        <v>133</v>
      </c>
      <c r="C65" s="45" t="s">
        <v>82</v>
      </c>
      <c r="D65" s="45" t="s">
        <v>158</v>
      </c>
      <c r="E65" s="73">
        <v>0</v>
      </c>
      <c r="F65" s="73">
        <v>0</v>
      </c>
      <c r="G65" s="73">
        <v>0</v>
      </c>
      <c r="H65" s="73">
        <v>0</v>
      </c>
      <c r="I65" s="74">
        <v>0</v>
      </c>
      <c r="J65" s="73">
        <v>0</v>
      </c>
      <c r="K65" s="73">
        <v>0</v>
      </c>
      <c r="L65" s="73">
        <v>0</v>
      </c>
      <c r="M65" s="73">
        <v>0</v>
      </c>
      <c r="N65" s="89">
        <v>0</v>
      </c>
      <c r="O65" s="73">
        <v>0</v>
      </c>
      <c r="P65" s="73">
        <v>0</v>
      </c>
      <c r="Q65" s="73">
        <v>0</v>
      </c>
      <c r="R65" s="73">
        <v>0</v>
      </c>
      <c r="S65" s="89">
        <v>0</v>
      </c>
      <c r="T65" s="73">
        <v>0</v>
      </c>
      <c r="U65" s="73">
        <v>0</v>
      </c>
      <c r="V65" s="73">
        <v>0</v>
      </c>
      <c r="W65" s="73">
        <v>0</v>
      </c>
      <c r="X65" s="89">
        <v>0</v>
      </c>
      <c r="Y65" s="73">
        <v>0</v>
      </c>
      <c r="Z65" s="73">
        <v>0</v>
      </c>
      <c r="AA65" s="73">
        <v>0</v>
      </c>
      <c r="AB65" s="73">
        <v>0</v>
      </c>
      <c r="AC65" s="89">
        <v>0</v>
      </c>
      <c r="AD65" s="73">
        <v>0</v>
      </c>
      <c r="AE65" s="73">
        <v>0</v>
      </c>
      <c r="AF65" s="73">
        <v>0</v>
      </c>
      <c r="AG65" s="73">
        <v>0</v>
      </c>
      <c r="AH65" s="89">
        <v>0</v>
      </c>
    </row>
    <row r="66" spans="1:34" ht="78.75" x14ac:dyDescent="0.25">
      <c r="A66" s="50" t="s">
        <v>54</v>
      </c>
      <c r="B66" s="44" t="s">
        <v>134</v>
      </c>
      <c r="C66" s="45" t="s">
        <v>82</v>
      </c>
      <c r="D66" s="45" t="s">
        <v>158</v>
      </c>
      <c r="E66" s="73">
        <v>0</v>
      </c>
      <c r="F66" s="73">
        <v>0</v>
      </c>
      <c r="G66" s="73">
        <v>0</v>
      </c>
      <c r="H66" s="73">
        <v>0</v>
      </c>
      <c r="I66" s="74">
        <v>0</v>
      </c>
      <c r="J66" s="73">
        <v>0</v>
      </c>
      <c r="K66" s="73">
        <v>0</v>
      </c>
      <c r="L66" s="73">
        <v>0</v>
      </c>
      <c r="M66" s="73">
        <v>0</v>
      </c>
      <c r="N66" s="89">
        <v>0</v>
      </c>
      <c r="O66" s="73">
        <v>0</v>
      </c>
      <c r="P66" s="73">
        <v>0</v>
      </c>
      <c r="Q66" s="73">
        <v>0</v>
      </c>
      <c r="R66" s="73">
        <v>0</v>
      </c>
      <c r="S66" s="89">
        <v>0</v>
      </c>
      <c r="T66" s="73">
        <v>0</v>
      </c>
      <c r="U66" s="73">
        <v>0</v>
      </c>
      <c r="V66" s="73">
        <v>0</v>
      </c>
      <c r="W66" s="73">
        <v>0</v>
      </c>
      <c r="X66" s="89">
        <v>0</v>
      </c>
      <c r="Y66" s="73">
        <v>0</v>
      </c>
      <c r="Z66" s="73">
        <v>0</v>
      </c>
      <c r="AA66" s="73">
        <v>0</v>
      </c>
      <c r="AB66" s="73">
        <v>0</v>
      </c>
      <c r="AC66" s="89">
        <v>0</v>
      </c>
      <c r="AD66" s="73">
        <v>0</v>
      </c>
      <c r="AE66" s="73">
        <v>0</v>
      </c>
      <c r="AF66" s="73">
        <v>0</v>
      </c>
      <c r="AG66" s="73">
        <v>0</v>
      </c>
      <c r="AH66" s="89">
        <v>0</v>
      </c>
    </row>
    <row r="67" spans="1:34" ht="78.75" x14ac:dyDescent="0.25">
      <c r="A67" s="50" t="s">
        <v>55</v>
      </c>
      <c r="B67" s="44" t="s">
        <v>135</v>
      </c>
      <c r="C67" s="55" t="s">
        <v>82</v>
      </c>
      <c r="D67" s="55" t="s">
        <v>158</v>
      </c>
      <c r="E67" s="69">
        <v>0</v>
      </c>
      <c r="F67" s="69">
        <v>0</v>
      </c>
      <c r="G67" s="69">
        <v>0</v>
      </c>
      <c r="H67" s="69">
        <v>0</v>
      </c>
      <c r="I67" s="74">
        <v>0</v>
      </c>
      <c r="J67" s="69">
        <v>0</v>
      </c>
      <c r="K67" s="69">
        <v>0</v>
      </c>
      <c r="L67" s="69">
        <v>0</v>
      </c>
      <c r="M67" s="69">
        <v>0</v>
      </c>
      <c r="N67" s="89">
        <v>0</v>
      </c>
      <c r="O67" s="69">
        <v>0</v>
      </c>
      <c r="P67" s="69">
        <v>0</v>
      </c>
      <c r="Q67" s="69">
        <v>0</v>
      </c>
      <c r="R67" s="69">
        <v>0</v>
      </c>
      <c r="S67" s="89">
        <v>0</v>
      </c>
      <c r="T67" s="69">
        <v>0</v>
      </c>
      <c r="U67" s="69">
        <v>0</v>
      </c>
      <c r="V67" s="69">
        <v>0</v>
      </c>
      <c r="W67" s="69">
        <v>0</v>
      </c>
      <c r="X67" s="89">
        <v>0</v>
      </c>
      <c r="Y67" s="69">
        <v>0</v>
      </c>
      <c r="Z67" s="69">
        <v>0</v>
      </c>
      <c r="AA67" s="69">
        <v>0</v>
      </c>
      <c r="AB67" s="69">
        <v>0</v>
      </c>
      <c r="AC67" s="89">
        <v>0</v>
      </c>
      <c r="AD67" s="69">
        <v>0</v>
      </c>
      <c r="AE67" s="69">
        <v>0</v>
      </c>
      <c r="AF67" s="69">
        <v>0</v>
      </c>
      <c r="AG67" s="69">
        <v>0</v>
      </c>
      <c r="AH67" s="89">
        <v>0</v>
      </c>
    </row>
    <row r="68" spans="1:34" ht="78.75" x14ac:dyDescent="0.25">
      <c r="A68" s="50" t="s">
        <v>56</v>
      </c>
      <c r="B68" s="44" t="s">
        <v>136</v>
      </c>
      <c r="C68" s="55" t="s">
        <v>82</v>
      </c>
      <c r="D68" s="55" t="s">
        <v>158</v>
      </c>
      <c r="E68" s="69">
        <v>0</v>
      </c>
      <c r="F68" s="69">
        <v>0</v>
      </c>
      <c r="G68" s="69">
        <v>0</v>
      </c>
      <c r="H68" s="69">
        <v>0</v>
      </c>
      <c r="I68" s="74">
        <v>0</v>
      </c>
      <c r="J68" s="69">
        <v>0</v>
      </c>
      <c r="K68" s="69">
        <v>0</v>
      </c>
      <c r="L68" s="69">
        <v>0</v>
      </c>
      <c r="M68" s="69">
        <v>0</v>
      </c>
      <c r="N68" s="89">
        <v>0</v>
      </c>
      <c r="O68" s="69">
        <v>0</v>
      </c>
      <c r="P68" s="69">
        <v>0</v>
      </c>
      <c r="Q68" s="69">
        <v>0</v>
      </c>
      <c r="R68" s="69">
        <v>0</v>
      </c>
      <c r="S68" s="89">
        <v>0</v>
      </c>
      <c r="T68" s="69">
        <v>0</v>
      </c>
      <c r="U68" s="69">
        <v>0</v>
      </c>
      <c r="V68" s="69">
        <v>0</v>
      </c>
      <c r="W68" s="69">
        <v>0</v>
      </c>
      <c r="X68" s="89">
        <v>0</v>
      </c>
      <c r="Y68" s="69">
        <v>0</v>
      </c>
      <c r="Z68" s="69">
        <v>0</v>
      </c>
      <c r="AA68" s="69">
        <v>0</v>
      </c>
      <c r="AB68" s="69">
        <v>0</v>
      </c>
      <c r="AC68" s="89">
        <v>0</v>
      </c>
      <c r="AD68" s="69">
        <v>0</v>
      </c>
      <c r="AE68" s="69">
        <v>0</v>
      </c>
      <c r="AF68" s="69">
        <v>0</v>
      </c>
      <c r="AG68" s="69">
        <v>0</v>
      </c>
      <c r="AH68" s="89">
        <v>0</v>
      </c>
    </row>
    <row r="69" spans="1:34" ht="78.75" x14ac:dyDescent="0.25">
      <c r="A69" s="50" t="s">
        <v>137</v>
      </c>
      <c r="B69" s="44" t="s">
        <v>138</v>
      </c>
      <c r="C69" s="55" t="s">
        <v>82</v>
      </c>
      <c r="D69" s="55" t="s">
        <v>158</v>
      </c>
      <c r="E69" s="69">
        <v>0</v>
      </c>
      <c r="F69" s="69">
        <v>0</v>
      </c>
      <c r="G69" s="69">
        <v>0</v>
      </c>
      <c r="H69" s="69">
        <v>0</v>
      </c>
      <c r="I69" s="74">
        <v>0</v>
      </c>
      <c r="J69" s="69">
        <v>0</v>
      </c>
      <c r="K69" s="69">
        <v>0</v>
      </c>
      <c r="L69" s="69">
        <v>0</v>
      </c>
      <c r="M69" s="69">
        <v>0</v>
      </c>
      <c r="N69" s="89">
        <v>0</v>
      </c>
      <c r="O69" s="69">
        <v>0</v>
      </c>
      <c r="P69" s="69">
        <v>0</v>
      </c>
      <c r="Q69" s="69">
        <v>0</v>
      </c>
      <c r="R69" s="69">
        <v>0</v>
      </c>
      <c r="S69" s="89">
        <v>0</v>
      </c>
      <c r="T69" s="69">
        <v>0</v>
      </c>
      <c r="U69" s="69">
        <v>0</v>
      </c>
      <c r="V69" s="69">
        <v>0</v>
      </c>
      <c r="W69" s="69">
        <v>0</v>
      </c>
      <c r="X69" s="89">
        <v>0</v>
      </c>
      <c r="Y69" s="69">
        <v>0</v>
      </c>
      <c r="Z69" s="69">
        <v>0</v>
      </c>
      <c r="AA69" s="69">
        <v>0</v>
      </c>
      <c r="AB69" s="69">
        <v>0</v>
      </c>
      <c r="AC69" s="89">
        <v>0</v>
      </c>
      <c r="AD69" s="69">
        <v>0</v>
      </c>
      <c r="AE69" s="69">
        <v>0</v>
      </c>
      <c r="AF69" s="69">
        <v>0</v>
      </c>
      <c r="AG69" s="69">
        <v>0</v>
      </c>
      <c r="AH69" s="89">
        <v>0</v>
      </c>
    </row>
    <row r="70" spans="1:34" ht="78.75" x14ac:dyDescent="0.25">
      <c r="A70" s="32" t="s">
        <v>139</v>
      </c>
      <c r="B70" s="56" t="s">
        <v>140</v>
      </c>
      <c r="C70" s="47" t="s">
        <v>82</v>
      </c>
      <c r="D70" s="47" t="s">
        <v>158</v>
      </c>
      <c r="E70" s="67">
        <v>0</v>
      </c>
      <c r="F70" s="67">
        <v>0</v>
      </c>
      <c r="G70" s="67">
        <v>0</v>
      </c>
      <c r="H70" s="67">
        <v>0</v>
      </c>
      <c r="I70" s="76">
        <v>0</v>
      </c>
      <c r="J70" s="67">
        <v>0</v>
      </c>
      <c r="K70" s="67">
        <v>0</v>
      </c>
      <c r="L70" s="67">
        <v>0</v>
      </c>
      <c r="M70" s="67">
        <v>0</v>
      </c>
      <c r="N70" s="88">
        <v>0</v>
      </c>
      <c r="O70" s="67">
        <v>0</v>
      </c>
      <c r="P70" s="67">
        <v>0</v>
      </c>
      <c r="Q70" s="67">
        <v>0</v>
      </c>
      <c r="R70" s="67">
        <v>0</v>
      </c>
      <c r="S70" s="88">
        <v>0</v>
      </c>
      <c r="T70" s="67">
        <v>0</v>
      </c>
      <c r="U70" s="67">
        <v>0</v>
      </c>
      <c r="V70" s="67">
        <v>0</v>
      </c>
      <c r="W70" s="67">
        <v>0</v>
      </c>
      <c r="X70" s="88">
        <v>0</v>
      </c>
      <c r="Y70" s="67">
        <v>0</v>
      </c>
      <c r="Z70" s="67">
        <v>0</v>
      </c>
      <c r="AA70" s="67">
        <v>0</v>
      </c>
      <c r="AB70" s="67">
        <v>0</v>
      </c>
      <c r="AC70" s="88">
        <v>0</v>
      </c>
      <c r="AD70" s="67">
        <v>0</v>
      </c>
      <c r="AE70" s="67">
        <v>0</v>
      </c>
      <c r="AF70" s="67">
        <v>0</v>
      </c>
      <c r="AG70" s="67">
        <v>0</v>
      </c>
      <c r="AH70" s="88">
        <v>0</v>
      </c>
    </row>
    <row r="71" spans="1:34" ht="47.25" x14ac:dyDescent="0.25">
      <c r="A71" s="50" t="s">
        <v>141</v>
      </c>
      <c r="B71" s="44" t="s">
        <v>142</v>
      </c>
      <c r="C71" s="45" t="s">
        <v>82</v>
      </c>
      <c r="D71" s="45" t="s">
        <v>158</v>
      </c>
      <c r="E71" s="69">
        <v>0</v>
      </c>
      <c r="F71" s="69">
        <v>0</v>
      </c>
      <c r="G71" s="69">
        <v>0</v>
      </c>
      <c r="H71" s="69">
        <v>0</v>
      </c>
      <c r="I71" s="74">
        <v>0</v>
      </c>
      <c r="J71" s="69">
        <v>0</v>
      </c>
      <c r="K71" s="69">
        <v>0</v>
      </c>
      <c r="L71" s="69">
        <v>0</v>
      </c>
      <c r="M71" s="69">
        <v>0</v>
      </c>
      <c r="N71" s="89">
        <v>0</v>
      </c>
      <c r="O71" s="69">
        <v>0</v>
      </c>
      <c r="P71" s="69">
        <v>0</v>
      </c>
      <c r="Q71" s="69">
        <v>0</v>
      </c>
      <c r="R71" s="69">
        <v>0</v>
      </c>
      <c r="S71" s="89">
        <v>0</v>
      </c>
      <c r="T71" s="69">
        <v>0</v>
      </c>
      <c r="U71" s="69">
        <v>0</v>
      </c>
      <c r="V71" s="69">
        <v>0</v>
      </c>
      <c r="W71" s="69">
        <v>0</v>
      </c>
      <c r="X71" s="89">
        <v>0</v>
      </c>
      <c r="Y71" s="69">
        <v>0</v>
      </c>
      <c r="Z71" s="69">
        <v>0</v>
      </c>
      <c r="AA71" s="69">
        <v>0</v>
      </c>
      <c r="AB71" s="69">
        <v>0</v>
      </c>
      <c r="AC71" s="89">
        <v>0</v>
      </c>
      <c r="AD71" s="69">
        <v>0</v>
      </c>
      <c r="AE71" s="69">
        <v>0</v>
      </c>
      <c r="AF71" s="69">
        <v>0</v>
      </c>
      <c r="AG71" s="69">
        <v>0</v>
      </c>
      <c r="AH71" s="89">
        <v>0</v>
      </c>
    </row>
    <row r="72" spans="1:34" ht="78.75" x14ac:dyDescent="0.25">
      <c r="A72" s="50" t="s">
        <v>143</v>
      </c>
      <c r="B72" s="44" t="s">
        <v>144</v>
      </c>
      <c r="C72" s="45" t="s">
        <v>82</v>
      </c>
      <c r="D72" s="45" t="s">
        <v>158</v>
      </c>
      <c r="E72" s="69">
        <v>0</v>
      </c>
      <c r="F72" s="69">
        <v>0</v>
      </c>
      <c r="G72" s="69">
        <v>0</v>
      </c>
      <c r="H72" s="69">
        <v>0</v>
      </c>
      <c r="I72" s="74">
        <v>0</v>
      </c>
      <c r="J72" s="69">
        <v>0</v>
      </c>
      <c r="K72" s="69">
        <v>0</v>
      </c>
      <c r="L72" s="69">
        <v>0</v>
      </c>
      <c r="M72" s="69">
        <v>0</v>
      </c>
      <c r="N72" s="89">
        <v>0</v>
      </c>
      <c r="O72" s="69">
        <v>0</v>
      </c>
      <c r="P72" s="69">
        <v>0</v>
      </c>
      <c r="Q72" s="69">
        <v>0</v>
      </c>
      <c r="R72" s="69">
        <v>0</v>
      </c>
      <c r="S72" s="89">
        <v>0</v>
      </c>
      <c r="T72" s="69">
        <v>0</v>
      </c>
      <c r="U72" s="69">
        <v>0</v>
      </c>
      <c r="V72" s="69">
        <v>0</v>
      </c>
      <c r="W72" s="69">
        <v>0</v>
      </c>
      <c r="X72" s="89">
        <v>0</v>
      </c>
      <c r="Y72" s="69">
        <v>0</v>
      </c>
      <c r="Z72" s="69">
        <v>0</v>
      </c>
      <c r="AA72" s="69">
        <v>0</v>
      </c>
      <c r="AB72" s="69">
        <v>0</v>
      </c>
      <c r="AC72" s="89">
        <v>0</v>
      </c>
      <c r="AD72" s="69">
        <v>0</v>
      </c>
      <c r="AE72" s="69">
        <v>0</v>
      </c>
      <c r="AF72" s="69">
        <v>0</v>
      </c>
      <c r="AG72" s="69">
        <v>0</v>
      </c>
      <c r="AH72" s="89">
        <v>0</v>
      </c>
    </row>
    <row r="73" spans="1:34" ht="110.25" x14ac:dyDescent="0.25">
      <c r="A73" s="30" t="s">
        <v>57</v>
      </c>
      <c r="B73" s="57" t="s">
        <v>145</v>
      </c>
      <c r="C73" s="58" t="s">
        <v>82</v>
      </c>
      <c r="D73" s="58" t="s">
        <v>158</v>
      </c>
      <c r="E73" s="66">
        <v>0</v>
      </c>
      <c r="F73" s="66">
        <v>0</v>
      </c>
      <c r="G73" s="66">
        <v>0</v>
      </c>
      <c r="H73" s="66">
        <v>0</v>
      </c>
      <c r="I73" s="75">
        <v>0</v>
      </c>
      <c r="J73" s="66">
        <v>0</v>
      </c>
      <c r="K73" s="66">
        <v>0</v>
      </c>
      <c r="L73" s="66">
        <v>0</v>
      </c>
      <c r="M73" s="66">
        <v>0</v>
      </c>
      <c r="N73" s="77">
        <v>0</v>
      </c>
      <c r="O73" s="66">
        <v>0</v>
      </c>
      <c r="P73" s="66">
        <v>0</v>
      </c>
      <c r="Q73" s="66">
        <v>0</v>
      </c>
      <c r="R73" s="66">
        <v>0</v>
      </c>
      <c r="S73" s="77">
        <v>0</v>
      </c>
      <c r="T73" s="66">
        <v>0</v>
      </c>
      <c r="U73" s="66">
        <v>0</v>
      </c>
      <c r="V73" s="66">
        <v>0</v>
      </c>
      <c r="W73" s="66">
        <v>0</v>
      </c>
      <c r="X73" s="77">
        <v>0</v>
      </c>
      <c r="Y73" s="66">
        <v>0</v>
      </c>
      <c r="Z73" s="66">
        <v>0</v>
      </c>
      <c r="AA73" s="66">
        <v>0</v>
      </c>
      <c r="AB73" s="66">
        <v>0</v>
      </c>
      <c r="AC73" s="77">
        <v>0</v>
      </c>
      <c r="AD73" s="66">
        <v>0</v>
      </c>
      <c r="AE73" s="66">
        <v>0</v>
      </c>
      <c r="AF73" s="66">
        <v>0</v>
      </c>
      <c r="AG73" s="66">
        <v>0</v>
      </c>
      <c r="AH73" s="77">
        <v>0</v>
      </c>
    </row>
    <row r="74" spans="1:34" ht="94.5" x14ac:dyDescent="0.25">
      <c r="A74" s="32" t="s">
        <v>146</v>
      </c>
      <c r="B74" s="56" t="s">
        <v>147</v>
      </c>
      <c r="C74" s="47" t="s">
        <v>82</v>
      </c>
      <c r="D74" s="47" t="s">
        <v>158</v>
      </c>
      <c r="E74" s="67">
        <v>0</v>
      </c>
      <c r="F74" s="67">
        <v>0</v>
      </c>
      <c r="G74" s="67">
        <v>0</v>
      </c>
      <c r="H74" s="67">
        <v>0</v>
      </c>
      <c r="I74" s="76">
        <v>0</v>
      </c>
      <c r="J74" s="67">
        <v>0</v>
      </c>
      <c r="K74" s="67">
        <v>0</v>
      </c>
      <c r="L74" s="67">
        <v>0</v>
      </c>
      <c r="M74" s="67">
        <v>0</v>
      </c>
      <c r="N74" s="88">
        <v>0</v>
      </c>
      <c r="O74" s="67">
        <v>0</v>
      </c>
      <c r="P74" s="67">
        <v>0</v>
      </c>
      <c r="Q74" s="67">
        <v>0</v>
      </c>
      <c r="R74" s="67">
        <v>0</v>
      </c>
      <c r="S74" s="88">
        <v>0</v>
      </c>
      <c r="T74" s="67">
        <v>0</v>
      </c>
      <c r="U74" s="67">
        <v>0</v>
      </c>
      <c r="V74" s="67">
        <v>0</v>
      </c>
      <c r="W74" s="67">
        <v>0</v>
      </c>
      <c r="X74" s="88">
        <v>0</v>
      </c>
      <c r="Y74" s="67">
        <v>0</v>
      </c>
      <c r="Z74" s="67">
        <v>0</v>
      </c>
      <c r="AA74" s="67">
        <v>0</v>
      </c>
      <c r="AB74" s="67">
        <v>0</v>
      </c>
      <c r="AC74" s="88">
        <v>0</v>
      </c>
      <c r="AD74" s="67">
        <v>0</v>
      </c>
      <c r="AE74" s="67">
        <v>0</v>
      </c>
      <c r="AF74" s="67">
        <v>0</v>
      </c>
      <c r="AG74" s="67">
        <v>0</v>
      </c>
      <c r="AH74" s="88">
        <v>0</v>
      </c>
    </row>
    <row r="75" spans="1:34" ht="78.75" x14ac:dyDescent="0.25">
      <c r="A75" s="32" t="s">
        <v>148</v>
      </c>
      <c r="B75" s="56" t="s">
        <v>149</v>
      </c>
      <c r="C75" s="47" t="s">
        <v>82</v>
      </c>
      <c r="D75" s="47" t="s">
        <v>158</v>
      </c>
      <c r="E75" s="67">
        <v>0</v>
      </c>
      <c r="F75" s="67">
        <v>0</v>
      </c>
      <c r="G75" s="67">
        <v>0</v>
      </c>
      <c r="H75" s="67">
        <v>0</v>
      </c>
      <c r="I75" s="76">
        <v>0</v>
      </c>
      <c r="J75" s="67">
        <v>0</v>
      </c>
      <c r="K75" s="67">
        <v>0</v>
      </c>
      <c r="L75" s="67">
        <v>0</v>
      </c>
      <c r="M75" s="67">
        <v>0</v>
      </c>
      <c r="N75" s="88">
        <v>0</v>
      </c>
      <c r="O75" s="67">
        <v>0</v>
      </c>
      <c r="P75" s="67">
        <v>0</v>
      </c>
      <c r="Q75" s="67">
        <v>0</v>
      </c>
      <c r="R75" s="67">
        <v>0</v>
      </c>
      <c r="S75" s="88">
        <v>0</v>
      </c>
      <c r="T75" s="67">
        <v>0</v>
      </c>
      <c r="U75" s="67">
        <v>0</v>
      </c>
      <c r="V75" s="67">
        <v>0</v>
      </c>
      <c r="W75" s="67">
        <v>0</v>
      </c>
      <c r="X75" s="88">
        <v>0</v>
      </c>
      <c r="Y75" s="67">
        <v>0</v>
      </c>
      <c r="Z75" s="67">
        <v>0</v>
      </c>
      <c r="AA75" s="67">
        <v>0</v>
      </c>
      <c r="AB75" s="67">
        <v>0</v>
      </c>
      <c r="AC75" s="88">
        <v>0</v>
      </c>
      <c r="AD75" s="67">
        <v>0</v>
      </c>
      <c r="AE75" s="67">
        <v>0</v>
      </c>
      <c r="AF75" s="67">
        <v>0</v>
      </c>
      <c r="AG75" s="67">
        <v>0</v>
      </c>
      <c r="AH75" s="88">
        <v>0</v>
      </c>
    </row>
    <row r="76" spans="1:34" ht="63" x14ac:dyDescent="0.25">
      <c r="A76" s="59" t="s">
        <v>58</v>
      </c>
      <c r="B76" s="58" t="s">
        <v>150</v>
      </c>
      <c r="C76" s="31" t="s">
        <v>82</v>
      </c>
      <c r="D76" s="31" t="s">
        <v>158</v>
      </c>
      <c r="E76" s="66">
        <v>0</v>
      </c>
      <c r="F76" s="66">
        <v>0</v>
      </c>
      <c r="G76" s="66">
        <v>0</v>
      </c>
      <c r="H76" s="66">
        <v>0</v>
      </c>
      <c r="I76" s="75">
        <v>0</v>
      </c>
      <c r="J76" s="66">
        <v>0</v>
      </c>
      <c r="K76" s="66">
        <v>0</v>
      </c>
      <c r="L76" s="66">
        <v>0</v>
      </c>
      <c r="M76" s="66">
        <v>0</v>
      </c>
      <c r="N76" s="77">
        <v>0</v>
      </c>
      <c r="O76" s="66">
        <v>0</v>
      </c>
      <c r="P76" s="66">
        <v>0</v>
      </c>
      <c r="Q76" s="66">
        <v>0</v>
      </c>
      <c r="R76" s="66">
        <v>0</v>
      </c>
      <c r="S76" s="77">
        <v>0</v>
      </c>
      <c r="T76" s="66">
        <v>0</v>
      </c>
      <c r="U76" s="66">
        <v>0</v>
      </c>
      <c r="V76" s="66">
        <v>0</v>
      </c>
      <c r="W76" s="66">
        <v>0</v>
      </c>
      <c r="X76" s="77">
        <v>0</v>
      </c>
      <c r="Y76" s="66">
        <v>0</v>
      </c>
      <c r="Z76" s="66">
        <v>0</v>
      </c>
      <c r="AA76" s="66">
        <v>0</v>
      </c>
      <c r="AB76" s="66">
        <v>0</v>
      </c>
      <c r="AC76" s="77">
        <v>0</v>
      </c>
      <c r="AD76" s="66">
        <v>0</v>
      </c>
      <c r="AE76" s="66">
        <v>0</v>
      </c>
      <c r="AF76" s="66">
        <v>0</v>
      </c>
      <c r="AG76" s="66">
        <v>0</v>
      </c>
      <c r="AH76" s="77">
        <v>0</v>
      </c>
    </row>
    <row r="77" spans="1:34" ht="78.75" x14ac:dyDescent="0.25">
      <c r="A77" s="30" t="s">
        <v>151</v>
      </c>
      <c r="B77" s="60" t="s">
        <v>152</v>
      </c>
      <c r="C77" s="61" t="s">
        <v>82</v>
      </c>
      <c r="D77" s="61" t="s">
        <v>158</v>
      </c>
      <c r="E77" s="71">
        <v>0</v>
      </c>
      <c r="F77" s="71">
        <v>0</v>
      </c>
      <c r="G77" s="71">
        <v>0</v>
      </c>
      <c r="H77" s="71">
        <v>0</v>
      </c>
      <c r="I77" s="75">
        <v>0</v>
      </c>
      <c r="J77" s="71">
        <v>0</v>
      </c>
      <c r="K77" s="71">
        <v>0</v>
      </c>
      <c r="L77" s="71">
        <v>0</v>
      </c>
      <c r="M77" s="71">
        <v>0</v>
      </c>
      <c r="N77" s="77">
        <v>0</v>
      </c>
      <c r="O77" s="71">
        <v>0</v>
      </c>
      <c r="P77" s="71">
        <v>0</v>
      </c>
      <c r="Q77" s="71">
        <v>0</v>
      </c>
      <c r="R77" s="71">
        <v>0</v>
      </c>
      <c r="S77" s="77">
        <v>0</v>
      </c>
      <c r="T77" s="71">
        <v>0</v>
      </c>
      <c r="U77" s="71">
        <v>0</v>
      </c>
      <c r="V77" s="71">
        <v>0</v>
      </c>
      <c r="W77" s="71">
        <v>0</v>
      </c>
      <c r="X77" s="77">
        <v>0</v>
      </c>
      <c r="Y77" s="71">
        <v>0</v>
      </c>
      <c r="Z77" s="71">
        <v>0</v>
      </c>
      <c r="AA77" s="71">
        <v>0</v>
      </c>
      <c r="AB77" s="71">
        <v>0</v>
      </c>
      <c r="AC77" s="77">
        <v>0</v>
      </c>
      <c r="AD77" s="71">
        <v>0</v>
      </c>
      <c r="AE77" s="71">
        <v>0</v>
      </c>
      <c r="AF77" s="71">
        <v>0</v>
      </c>
      <c r="AG77" s="71">
        <v>0</v>
      </c>
      <c r="AH77" s="77">
        <v>0</v>
      </c>
    </row>
    <row r="78" spans="1:34" ht="47.25" x14ac:dyDescent="0.25">
      <c r="A78" s="59" t="s">
        <v>60</v>
      </c>
      <c r="B78" s="58" t="s">
        <v>153</v>
      </c>
      <c r="C78" s="31" t="s">
        <v>82</v>
      </c>
      <c r="D78" s="31" t="s">
        <v>158</v>
      </c>
      <c r="E78" s="66">
        <f t="shared" ref="E78:AH78" si="45">SUM(E79:E81)</f>
        <v>0</v>
      </c>
      <c r="F78" s="66">
        <f t="shared" si="45"/>
        <v>0</v>
      </c>
      <c r="G78" s="66">
        <f t="shared" si="45"/>
        <v>0</v>
      </c>
      <c r="H78" s="66">
        <f t="shared" si="45"/>
        <v>0</v>
      </c>
      <c r="I78" s="75">
        <f t="shared" si="45"/>
        <v>0</v>
      </c>
      <c r="J78" s="66">
        <f t="shared" si="45"/>
        <v>0.35</v>
      </c>
      <c r="K78" s="66">
        <f t="shared" si="45"/>
        <v>0</v>
      </c>
      <c r="L78" s="66">
        <f t="shared" si="45"/>
        <v>0</v>
      </c>
      <c r="M78" s="66">
        <f t="shared" si="45"/>
        <v>0</v>
      </c>
      <c r="N78" s="77">
        <f t="shared" si="45"/>
        <v>7</v>
      </c>
      <c r="O78" s="66">
        <f t="shared" si="45"/>
        <v>0</v>
      </c>
      <c r="P78" s="66">
        <f t="shared" si="45"/>
        <v>0</v>
      </c>
      <c r="Q78" s="66">
        <f t="shared" si="45"/>
        <v>0</v>
      </c>
      <c r="R78" s="66">
        <f t="shared" si="45"/>
        <v>0</v>
      </c>
      <c r="S78" s="77">
        <f t="shared" si="45"/>
        <v>0</v>
      </c>
      <c r="T78" s="66">
        <f t="shared" si="45"/>
        <v>0.25</v>
      </c>
      <c r="U78" s="66">
        <f t="shared" si="45"/>
        <v>0</v>
      </c>
      <c r="V78" s="66">
        <f t="shared" si="45"/>
        <v>0</v>
      </c>
      <c r="W78" s="66">
        <f t="shared" si="45"/>
        <v>0</v>
      </c>
      <c r="X78" s="77">
        <f t="shared" si="45"/>
        <v>7</v>
      </c>
      <c r="Y78" s="66">
        <f t="shared" si="45"/>
        <v>0.1</v>
      </c>
      <c r="Z78" s="66">
        <f t="shared" si="45"/>
        <v>0</v>
      </c>
      <c r="AA78" s="66">
        <f t="shared" si="45"/>
        <v>0</v>
      </c>
      <c r="AB78" s="66">
        <f t="shared" si="45"/>
        <v>0</v>
      </c>
      <c r="AC78" s="77">
        <f t="shared" si="45"/>
        <v>0</v>
      </c>
      <c r="AD78" s="66">
        <f t="shared" si="45"/>
        <v>0</v>
      </c>
      <c r="AE78" s="66">
        <f t="shared" si="45"/>
        <v>0</v>
      </c>
      <c r="AF78" s="66">
        <f t="shared" si="45"/>
        <v>0</v>
      </c>
      <c r="AG78" s="66">
        <f t="shared" si="45"/>
        <v>0</v>
      </c>
      <c r="AH78" s="77">
        <f t="shared" si="45"/>
        <v>0</v>
      </c>
    </row>
    <row r="79" spans="1:34" ht="173.25" x14ac:dyDescent="0.25">
      <c r="A79" s="53" t="s">
        <v>60</v>
      </c>
      <c r="B79" s="43" t="s">
        <v>154</v>
      </c>
      <c r="C79" s="62" t="s">
        <v>155</v>
      </c>
      <c r="D79" s="62" t="s">
        <v>158</v>
      </c>
      <c r="E79" s="68">
        <v>0</v>
      </c>
      <c r="F79" s="68">
        <v>0</v>
      </c>
      <c r="G79" s="68">
        <v>0</v>
      </c>
      <c r="H79" s="68">
        <v>0</v>
      </c>
      <c r="I79" s="84">
        <v>0</v>
      </c>
      <c r="J79" s="68">
        <f t="shared" ref="J79:N81" si="46">O79+T79+Y79+AD79</f>
        <v>0</v>
      </c>
      <c r="K79" s="68">
        <f t="shared" si="46"/>
        <v>0</v>
      </c>
      <c r="L79" s="68">
        <f t="shared" si="46"/>
        <v>0</v>
      </c>
      <c r="M79" s="68">
        <f t="shared" si="46"/>
        <v>0</v>
      </c>
      <c r="N79" s="78">
        <f t="shared" si="46"/>
        <v>0</v>
      </c>
      <c r="O79" s="68">
        <v>0</v>
      </c>
      <c r="P79" s="68">
        <v>0</v>
      </c>
      <c r="Q79" s="68">
        <v>0</v>
      </c>
      <c r="R79" s="68">
        <v>0</v>
      </c>
      <c r="S79" s="78">
        <v>0</v>
      </c>
      <c r="T79" s="68">
        <v>0</v>
      </c>
      <c r="U79" s="68">
        <v>0</v>
      </c>
      <c r="V79" s="68">
        <v>0</v>
      </c>
      <c r="W79" s="68">
        <v>0</v>
      </c>
      <c r="X79" s="78">
        <v>0</v>
      </c>
      <c r="Y79" s="68">
        <v>0</v>
      </c>
      <c r="Z79" s="68">
        <v>0</v>
      </c>
      <c r="AA79" s="68">
        <v>0</v>
      </c>
      <c r="AB79" s="68">
        <v>0</v>
      </c>
      <c r="AC79" s="78">
        <v>0</v>
      </c>
      <c r="AD79" s="68">
        <v>0</v>
      </c>
      <c r="AE79" s="68">
        <v>0</v>
      </c>
      <c r="AF79" s="68">
        <v>0</v>
      </c>
      <c r="AG79" s="68">
        <v>0</v>
      </c>
      <c r="AH79" s="78">
        <v>0</v>
      </c>
    </row>
    <row r="80" spans="1:34" ht="173.25" x14ac:dyDescent="0.25">
      <c r="A80" s="53" t="s">
        <v>60</v>
      </c>
      <c r="B80" s="43" t="s">
        <v>162</v>
      </c>
      <c r="C80" s="62" t="s">
        <v>163</v>
      </c>
      <c r="D80" s="10" t="s">
        <v>158</v>
      </c>
      <c r="E80" s="68">
        <v>0</v>
      </c>
      <c r="F80" s="68">
        <v>0</v>
      </c>
      <c r="G80" s="68">
        <v>0</v>
      </c>
      <c r="H80" s="68">
        <v>0</v>
      </c>
      <c r="I80" s="84">
        <v>0</v>
      </c>
      <c r="J80" s="68">
        <f>O80+T80+Y80+AD80</f>
        <v>0</v>
      </c>
      <c r="K80" s="68">
        <f t="shared" ref="K80" si="47">P80+U80+Z80+AE80</f>
        <v>0</v>
      </c>
      <c r="L80" s="68">
        <f t="shared" ref="L80" si="48">Q80+V80+AA80+AF80</f>
        <v>0</v>
      </c>
      <c r="M80" s="68">
        <f t="shared" ref="M80" si="49">R80+W80+AB80+AG80</f>
        <v>0</v>
      </c>
      <c r="N80" s="78">
        <f t="shared" ref="N80" si="50">S80+X80+AC80+AH80</f>
        <v>0</v>
      </c>
      <c r="O80" s="68">
        <v>0</v>
      </c>
      <c r="P80" s="68">
        <v>0</v>
      </c>
      <c r="Q80" s="68">
        <v>0</v>
      </c>
      <c r="R80" s="68">
        <v>0</v>
      </c>
      <c r="S80" s="78">
        <v>0</v>
      </c>
      <c r="T80" s="68">
        <v>0</v>
      </c>
      <c r="U80" s="68">
        <v>0</v>
      </c>
      <c r="V80" s="68">
        <v>0</v>
      </c>
      <c r="W80" s="68">
        <v>0</v>
      </c>
      <c r="X80" s="78">
        <v>0</v>
      </c>
      <c r="Y80" s="68">
        <v>0</v>
      </c>
      <c r="Z80" s="68">
        <v>0</v>
      </c>
      <c r="AA80" s="68">
        <v>0</v>
      </c>
      <c r="AB80" s="68">
        <v>0</v>
      </c>
      <c r="AC80" s="78">
        <v>0</v>
      </c>
      <c r="AD80" s="68">
        <v>0</v>
      </c>
      <c r="AE80" s="68">
        <v>0</v>
      </c>
      <c r="AF80" s="68">
        <v>0</v>
      </c>
      <c r="AG80" s="68">
        <v>0</v>
      </c>
      <c r="AH80" s="78">
        <v>0</v>
      </c>
    </row>
    <row r="81" spans="1:34" ht="63" x14ac:dyDescent="0.25">
      <c r="A81" s="63" t="s">
        <v>60</v>
      </c>
      <c r="B81" s="43" t="s">
        <v>156</v>
      </c>
      <c r="C81" s="62" t="s">
        <v>157</v>
      </c>
      <c r="D81" s="62" t="s">
        <v>158</v>
      </c>
      <c r="E81" s="68">
        <v>0</v>
      </c>
      <c r="F81" s="68">
        <v>0</v>
      </c>
      <c r="G81" s="68">
        <v>0</v>
      </c>
      <c r="H81" s="68">
        <v>0</v>
      </c>
      <c r="I81" s="84">
        <v>0</v>
      </c>
      <c r="J81" s="68">
        <f>O81+T81+Y81+AD81</f>
        <v>0.35</v>
      </c>
      <c r="K81" s="68">
        <f t="shared" si="46"/>
        <v>0</v>
      </c>
      <c r="L81" s="68">
        <f t="shared" si="46"/>
        <v>0</v>
      </c>
      <c r="M81" s="68">
        <f t="shared" si="46"/>
        <v>0</v>
      </c>
      <c r="N81" s="78">
        <f t="shared" si="46"/>
        <v>7</v>
      </c>
      <c r="O81" s="68">
        <v>0</v>
      </c>
      <c r="P81" s="68">
        <v>0</v>
      </c>
      <c r="Q81" s="68">
        <v>0</v>
      </c>
      <c r="R81" s="68">
        <v>0</v>
      </c>
      <c r="S81" s="78">
        <v>0</v>
      </c>
      <c r="T81" s="68">
        <v>0.25</v>
      </c>
      <c r="U81" s="68">
        <v>0</v>
      </c>
      <c r="V81" s="68">
        <v>0</v>
      </c>
      <c r="W81" s="68">
        <v>0</v>
      </c>
      <c r="X81" s="78">
        <v>7</v>
      </c>
      <c r="Y81" s="68">
        <v>0.1</v>
      </c>
      <c r="Z81" s="68">
        <v>0</v>
      </c>
      <c r="AA81" s="68">
        <v>0</v>
      </c>
      <c r="AB81" s="68">
        <v>0</v>
      </c>
      <c r="AC81" s="78">
        <v>0</v>
      </c>
      <c r="AD81" s="68">
        <v>0</v>
      </c>
      <c r="AE81" s="68">
        <v>0</v>
      </c>
      <c r="AF81" s="68">
        <v>0</v>
      </c>
      <c r="AG81" s="68">
        <v>0</v>
      </c>
      <c r="AH81" s="78">
        <v>0</v>
      </c>
    </row>
    <row r="82" spans="1:34" x14ac:dyDescent="0.25">
      <c r="A82" s="63" t="s">
        <v>60</v>
      </c>
      <c r="B82" s="43" t="s">
        <v>176</v>
      </c>
      <c r="C82" s="62" t="s">
        <v>177</v>
      </c>
      <c r="D82" s="62" t="s">
        <v>158</v>
      </c>
      <c r="E82" s="68">
        <v>0</v>
      </c>
      <c r="F82" s="68">
        <v>0</v>
      </c>
      <c r="G82" s="68">
        <v>0</v>
      </c>
      <c r="H82" s="68">
        <v>0</v>
      </c>
      <c r="I82" s="84">
        <v>0</v>
      </c>
      <c r="J82" s="68">
        <f>O82+T82+Y82+AD82</f>
        <v>0</v>
      </c>
      <c r="K82" s="68">
        <f t="shared" ref="K82" si="51">P82+U82+Z82+AE82</f>
        <v>0</v>
      </c>
      <c r="L82" s="68">
        <f t="shared" ref="L82" si="52">Q82+V82+AA82+AF82</f>
        <v>0</v>
      </c>
      <c r="M82" s="68">
        <f t="shared" ref="M82" si="53">R82+W82+AB82+AG82</f>
        <v>0</v>
      </c>
      <c r="N82" s="78">
        <f t="shared" ref="N82" si="54">S82+X82+AC82+AH82</f>
        <v>0</v>
      </c>
      <c r="O82" s="68">
        <v>0</v>
      </c>
      <c r="P82" s="68">
        <v>0</v>
      </c>
      <c r="Q82" s="68">
        <v>0</v>
      </c>
      <c r="R82" s="68">
        <v>0</v>
      </c>
      <c r="S82" s="78">
        <v>0</v>
      </c>
      <c r="T82" s="68">
        <v>0</v>
      </c>
      <c r="U82" s="68">
        <v>0</v>
      </c>
      <c r="V82" s="68">
        <v>0</v>
      </c>
      <c r="W82" s="68">
        <v>0</v>
      </c>
      <c r="X82" s="78">
        <v>0</v>
      </c>
      <c r="Y82" s="68">
        <v>0</v>
      </c>
      <c r="Z82" s="68">
        <v>0</v>
      </c>
      <c r="AA82" s="68">
        <v>0</v>
      </c>
      <c r="AB82" s="68">
        <v>0</v>
      </c>
      <c r="AC82" s="78">
        <v>0</v>
      </c>
      <c r="AD82" s="68">
        <v>0</v>
      </c>
      <c r="AE82" s="68">
        <v>0</v>
      </c>
      <c r="AF82" s="68">
        <v>0</v>
      </c>
      <c r="AG82" s="68">
        <v>0</v>
      </c>
      <c r="AH82" s="78">
        <v>0</v>
      </c>
    </row>
    <row r="83" spans="1:34" x14ac:dyDescent="0.25">
      <c r="A83" s="101" t="s">
        <v>35</v>
      </c>
      <c r="B83" s="102"/>
      <c r="C83" s="103"/>
      <c r="D83" s="80" t="str">
        <f>D21</f>
        <v>нд</v>
      </c>
      <c r="E83" s="80">
        <f t="shared" ref="E83:AH83" si="55">E21</f>
        <v>0</v>
      </c>
      <c r="F83" s="80">
        <f t="shared" si="55"/>
        <v>0</v>
      </c>
      <c r="G83" s="80">
        <f t="shared" si="55"/>
        <v>2.153</v>
      </c>
      <c r="H83" s="80">
        <f t="shared" si="55"/>
        <v>0</v>
      </c>
      <c r="I83" s="79">
        <f t="shared" si="55"/>
        <v>0</v>
      </c>
      <c r="J83" s="80">
        <f t="shared" si="55"/>
        <v>5.35</v>
      </c>
      <c r="K83" s="80">
        <f t="shared" si="55"/>
        <v>0</v>
      </c>
      <c r="L83" s="80">
        <f t="shared" si="55"/>
        <v>12.07</v>
      </c>
      <c r="M83" s="80">
        <f t="shared" si="55"/>
        <v>0</v>
      </c>
      <c r="N83" s="79">
        <f t="shared" si="55"/>
        <v>7</v>
      </c>
      <c r="O83" s="80">
        <f t="shared" si="55"/>
        <v>0</v>
      </c>
      <c r="P83" s="80">
        <f t="shared" si="55"/>
        <v>0</v>
      </c>
      <c r="Q83" s="80">
        <f t="shared" si="55"/>
        <v>0.22</v>
      </c>
      <c r="R83" s="80">
        <f t="shared" si="55"/>
        <v>0</v>
      </c>
      <c r="S83" s="79">
        <f t="shared" si="55"/>
        <v>0</v>
      </c>
      <c r="T83" s="80">
        <f t="shared" si="55"/>
        <v>5.25</v>
      </c>
      <c r="U83" s="80">
        <f t="shared" si="55"/>
        <v>0</v>
      </c>
      <c r="V83" s="80">
        <f t="shared" si="55"/>
        <v>11.85</v>
      </c>
      <c r="W83" s="80">
        <f t="shared" si="55"/>
        <v>0</v>
      </c>
      <c r="X83" s="90">
        <f t="shared" si="55"/>
        <v>7</v>
      </c>
      <c r="Y83" s="80">
        <f t="shared" si="55"/>
        <v>0.1</v>
      </c>
      <c r="Z83" s="80">
        <f t="shared" si="55"/>
        <v>0</v>
      </c>
      <c r="AA83" s="80">
        <f t="shared" si="55"/>
        <v>0</v>
      </c>
      <c r="AB83" s="80">
        <f t="shared" si="55"/>
        <v>0</v>
      </c>
      <c r="AC83" s="79">
        <f t="shared" si="55"/>
        <v>0</v>
      </c>
      <c r="AD83" s="80">
        <f t="shared" si="55"/>
        <v>0</v>
      </c>
      <c r="AE83" s="80">
        <f t="shared" si="55"/>
        <v>0</v>
      </c>
      <c r="AF83" s="80">
        <f t="shared" si="55"/>
        <v>0</v>
      </c>
      <c r="AG83" s="80">
        <f t="shared" si="55"/>
        <v>0</v>
      </c>
      <c r="AH83" s="90">
        <f t="shared" si="55"/>
        <v>0</v>
      </c>
    </row>
    <row r="84" spans="1:34" s="3" customFormat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91"/>
      <c r="Y84" s="7"/>
      <c r="Z84" s="7"/>
      <c r="AA84" s="7"/>
      <c r="AB84" s="7"/>
      <c r="AC84" s="7"/>
      <c r="AD84" s="7"/>
      <c r="AE84" s="7"/>
      <c r="AF84" s="7"/>
      <c r="AG84" s="7"/>
      <c r="AH84" s="91"/>
    </row>
    <row r="85" spans="1:34" s="3" customFormat="1" ht="48" customHeight="1" x14ac:dyDescent="0.25">
      <c r="A85" s="95" t="s">
        <v>29</v>
      </c>
      <c r="B85" s="95"/>
      <c r="C85" s="95"/>
      <c r="D85" s="95"/>
      <c r="E85" s="95"/>
      <c r="F85" s="95"/>
      <c r="G85" s="95"/>
      <c r="H85" s="95"/>
      <c r="I85" s="95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92"/>
      <c r="Y85" s="4"/>
      <c r="Z85" s="4"/>
      <c r="AA85" s="4"/>
      <c r="AB85" s="4"/>
      <c r="AC85" s="4"/>
      <c r="AD85" s="4"/>
      <c r="AE85" s="4"/>
      <c r="AF85" s="4"/>
      <c r="AG85" s="4"/>
      <c r="AH85" s="92"/>
    </row>
    <row r="86" spans="1:34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93"/>
      <c r="Y86" s="2"/>
      <c r="Z86" s="2"/>
      <c r="AA86" s="2"/>
      <c r="AB86" s="2"/>
      <c r="AC86" s="2"/>
      <c r="AD86" s="2"/>
      <c r="AE86" s="2"/>
      <c r="AF86" s="2"/>
      <c r="AG86" s="2"/>
      <c r="AH86" s="93"/>
    </row>
    <row r="87" spans="1:34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93"/>
      <c r="Y87" s="2"/>
      <c r="Z87" s="2"/>
      <c r="AA87" s="2"/>
      <c r="AB87" s="2"/>
      <c r="AC87" s="2"/>
      <c r="AD87" s="2"/>
      <c r="AE87" s="2"/>
      <c r="AF87" s="2"/>
      <c r="AG87" s="2"/>
      <c r="AH87" s="93"/>
    </row>
    <row r="88" spans="1:34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93"/>
      <c r="Y88" s="2"/>
      <c r="Z88" s="2"/>
      <c r="AA88" s="2"/>
      <c r="AB88" s="2"/>
      <c r="AC88" s="2"/>
      <c r="AD88" s="2"/>
      <c r="AE88" s="2"/>
      <c r="AF88" s="2"/>
      <c r="AG88" s="2"/>
      <c r="AH88" s="93"/>
    </row>
    <row r="89" spans="1:34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93"/>
      <c r="Y89" s="2"/>
      <c r="Z89" s="2"/>
      <c r="AA89" s="2"/>
      <c r="AB89" s="2"/>
      <c r="AC89" s="2"/>
      <c r="AD89" s="2"/>
      <c r="AE89" s="2"/>
      <c r="AF89" s="2"/>
      <c r="AG89" s="2"/>
      <c r="AH89" s="93"/>
    </row>
    <row r="90" spans="1:34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93"/>
      <c r="Y90" s="2"/>
      <c r="Z90" s="2"/>
      <c r="AA90" s="2"/>
      <c r="AB90" s="2"/>
      <c r="AC90" s="2"/>
      <c r="AD90" s="2"/>
      <c r="AE90" s="2"/>
      <c r="AF90" s="2"/>
      <c r="AG90" s="2"/>
      <c r="AH90" s="2"/>
    </row>
    <row r="91" spans="1:34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93"/>
      <c r="Y91" s="2"/>
      <c r="Z91" s="2"/>
      <c r="AA91" s="2"/>
      <c r="AB91" s="2"/>
      <c r="AC91" s="2"/>
      <c r="AD91" s="2"/>
      <c r="AE91" s="2"/>
      <c r="AF91" s="2"/>
      <c r="AG91" s="2"/>
      <c r="AH91" s="2"/>
    </row>
    <row r="92" spans="1:34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93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1:34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93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1:34" x14ac:dyDescent="0.25">
      <c r="X94" s="94"/>
    </row>
    <row r="95" spans="1:34" x14ac:dyDescent="0.25">
      <c r="X95" s="94"/>
    </row>
    <row r="96" spans="1:34" x14ac:dyDescent="0.25">
      <c r="X96" s="94"/>
    </row>
    <row r="97" spans="24:24" x14ac:dyDescent="0.25">
      <c r="X97" s="94"/>
    </row>
    <row r="98" spans="24:24" x14ac:dyDescent="0.25">
      <c r="X98" s="94"/>
    </row>
    <row r="99" spans="24:24" x14ac:dyDescent="0.25">
      <c r="X99" s="94"/>
    </row>
    <row r="100" spans="24:24" x14ac:dyDescent="0.25">
      <c r="X100" s="94"/>
    </row>
    <row r="101" spans="24:24" x14ac:dyDescent="0.25">
      <c r="X101" s="94"/>
    </row>
    <row r="102" spans="24:24" x14ac:dyDescent="0.25">
      <c r="X102" s="94"/>
    </row>
    <row r="103" spans="24:24" x14ac:dyDescent="0.25">
      <c r="X103" s="94"/>
    </row>
    <row r="104" spans="24:24" x14ac:dyDescent="0.25">
      <c r="X104" s="94"/>
    </row>
    <row r="105" spans="24:24" x14ac:dyDescent="0.25">
      <c r="X105" s="94"/>
    </row>
    <row r="106" spans="24:24" x14ac:dyDescent="0.25">
      <c r="X106" s="94"/>
    </row>
    <row r="107" spans="24:24" x14ac:dyDescent="0.25">
      <c r="X107" s="94"/>
    </row>
    <row r="108" spans="24:24" x14ac:dyDescent="0.25">
      <c r="X108" s="94"/>
    </row>
    <row r="109" spans="24:24" x14ac:dyDescent="0.25">
      <c r="X109" s="94"/>
    </row>
    <row r="110" spans="24:24" x14ac:dyDescent="0.25">
      <c r="X110" s="94"/>
    </row>
    <row r="111" spans="24:24" x14ac:dyDescent="0.25">
      <c r="X111" s="94"/>
    </row>
    <row r="112" spans="24:24" x14ac:dyDescent="0.25">
      <c r="X112" s="94"/>
    </row>
    <row r="113" spans="24:24" x14ac:dyDescent="0.25">
      <c r="X113" s="94"/>
    </row>
    <row r="114" spans="24:24" x14ac:dyDescent="0.25">
      <c r="X114" s="94"/>
    </row>
    <row r="115" spans="24:24" x14ac:dyDescent="0.25">
      <c r="X115" s="94"/>
    </row>
    <row r="116" spans="24:24" x14ac:dyDescent="0.25">
      <c r="X116" s="94"/>
    </row>
    <row r="117" spans="24:24" x14ac:dyDescent="0.25">
      <c r="X117" s="94"/>
    </row>
    <row r="118" spans="24:24" x14ac:dyDescent="0.25">
      <c r="X118" s="94"/>
    </row>
    <row r="119" spans="24:24" x14ac:dyDescent="0.25">
      <c r="X119" s="94"/>
    </row>
    <row r="120" spans="24:24" x14ac:dyDescent="0.25">
      <c r="X120" s="94"/>
    </row>
    <row r="121" spans="24:24" x14ac:dyDescent="0.25">
      <c r="X121" s="94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3">
    <mergeCell ref="A12:AH12"/>
    <mergeCell ref="A13:AH13"/>
    <mergeCell ref="A4:AH4"/>
    <mergeCell ref="A5:AH5"/>
    <mergeCell ref="A7:AH7"/>
    <mergeCell ref="A8:AH8"/>
    <mergeCell ref="A10:AH10"/>
    <mergeCell ref="A85:I85"/>
    <mergeCell ref="O18:S18"/>
    <mergeCell ref="A14:I14"/>
    <mergeCell ref="A15:A19"/>
    <mergeCell ref="D15:D19"/>
    <mergeCell ref="A83:C83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8" orientation="landscape" r:id="rId2"/>
  <headerFooter alignWithMargins="0"/>
  <ignoredErrors>
    <ignoredError sqref="F53:AH53" formula="1"/>
    <ignoredError sqref="E39:AH39 E61:AH6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 Постановка под напражение</vt:lpstr>
      <vt:lpstr>'14кв Постановка под напражение'!Область_печати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Гаврилова Анастасия</cp:lastModifiedBy>
  <cp:lastPrinted>2018-06-19T11:44:26Z</cp:lastPrinted>
  <dcterms:created xsi:type="dcterms:W3CDTF">2009-07-27T10:10:26Z</dcterms:created>
  <dcterms:modified xsi:type="dcterms:W3CDTF">2019-10-17T06:21:14Z</dcterms:modified>
</cp:coreProperties>
</file>