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showInkAnnotation="0" defaultThemeVersion="124226"/>
  <bookViews>
    <workbookView xWindow="-15" yWindow="-15" windowWidth="14400" windowHeight="12795" tabRatio="796"/>
  </bookViews>
  <sheets>
    <sheet name="18кв показатели" sheetId="18" r:id="rId1"/>
  </sheets>
  <definedNames>
    <definedName name="Z_500C2F4F_1743_499A_A051_20565DBF52B2_.wvu.PrintArea" localSheetId="0" hidden="1">'18кв показатели'!$A$1:$AY$81</definedName>
    <definedName name="_xlnm.Print_Area" localSheetId="0">'18кв показатели'!$A$1:$AY$82</definedName>
  </definedNames>
  <calcPr calcId="145621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</workbook>
</file>

<file path=xl/calcChain.xml><?xml version="1.0" encoding="utf-8"?>
<calcChain xmlns="http://schemas.openxmlformats.org/spreadsheetml/2006/main">
  <c r="U80" i="18" l="1"/>
  <c r="AY77" i="18" l="1"/>
  <c r="AX77" i="18"/>
  <c r="AW77" i="18"/>
  <c r="AV77" i="18"/>
  <c r="AU77" i="18"/>
  <c r="AT77" i="18"/>
  <c r="AS77" i="18"/>
  <c r="AR77" i="18"/>
  <c r="AQ77" i="18"/>
  <c r="AP77" i="18"/>
  <c r="AO77" i="18"/>
  <c r="AN77" i="18"/>
  <c r="AM77" i="18"/>
  <c r="AL77" i="18"/>
  <c r="AK77" i="18"/>
  <c r="AJ77" i="18"/>
  <c r="AI77" i="18"/>
  <c r="AH77" i="18"/>
  <c r="AG77" i="18"/>
  <c r="AF77" i="18"/>
  <c r="AE77" i="18"/>
  <c r="AD77" i="18"/>
  <c r="AC77" i="18"/>
  <c r="AB77" i="18"/>
  <c r="AA77" i="18"/>
  <c r="Z77" i="18"/>
  <c r="Y77" i="18"/>
  <c r="X77" i="18"/>
  <c r="W77" i="18"/>
  <c r="V77" i="18"/>
  <c r="U77" i="18"/>
  <c r="T77" i="18"/>
  <c r="S77" i="18"/>
  <c r="R77" i="18"/>
  <c r="Q77" i="18"/>
  <c r="P77" i="18"/>
  <c r="O77" i="18"/>
  <c r="N77" i="18"/>
  <c r="M77" i="18"/>
  <c r="L77" i="18"/>
  <c r="K77" i="18"/>
  <c r="J77" i="18"/>
  <c r="I77" i="18"/>
  <c r="H77" i="18"/>
  <c r="G77" i="18"/>
  <c r="F77" i="18"/>
  <c r="E77" i="18"/>
  <c r="D77" i="18"/>
  <c r="AY55" i="18" l="1"/>
  <c r="AX55" i="18"/>
  <c r="AW55" i="18"/>
  <c r="AV55" i="18"/>
  <c r="AU55" i="18"/>
  <c r="AT55" i="18"/>
  <c r="AS55" i="18"/>
  <c r="AR55" i="18"/>
  <c r="AQ55" i="18"/>
  <c r="AP55" i="18"/>
  <c r="AO55" i="18"/>
  <c r="AN55" i="18"/>
  <c r="AM55" i="18"/>
  <c r="AL55" i="18"/>
  <c r="AK55" i="18"/>
  <c r="AJ55" i="18"/>
  <c r="AI55" i="18"/>
  <c r="AH55" i="18"/>
  <c r="AG55" i="18"/>
  <c r="AF55" i="18"/>
  <c r="AE55" i="18"/>
  <c r="AD55" i="18"/>
  <c r="AC55" i="18"/>
  <c r="AB55" i="18"/>
  <c r="AA55" i="18"/>
  <c r="Z55" i="18"/>
  <c r="Y55" i="18"/>
  <c r="X55" i="18"/>
  <c r="W55" i="18"/>
  <c r="V55" i="18"/>
  <c r="U55" i="18"/>
  <c r="T55" i="18"/>
  <c r="S55" i="18"/>
  <c r="R55" i="18"/>
  <c r="Q55" i="18"/>
  <c r="P55" i="18"/>
  <c r="O55" i="18"/>
  <c r="N55" i="18"/>
  <c r="M55" i="18"/>
  <c r="L55" i="18"/>
  <c r="K55" i="18"/>
  <c r="J55" i="18"/>
  <c r="I55" i="18"/>
  <c r="H55" i="18"/>
  <c r="G55" i="18"/>
  <c r="F55" i="18"/>
  <c r="E55" i="18"/>
  <c r="D55" i="18"/>
  <c r="AY38" i="18" l="1"/>
  <c r="AX38" i="18"/>
  <c r="AW38" i="18"/>
  <c r="AV38" i="18"/>
  <c r="AU38" i="18"/>
  <c r="AT38" i="18"/>
  <c r="AS38" i="18"/>
  <c r="AR38" i="18"/>
  <c r="AQ38" i="18"/>
  <c r="AP38" i="18"/>
  <c r="AO38" i="18"/>
  <c r="AN38" i="18"/>
  <c r="AM38" i="18"/>
  <c r="AL38" i="18"/>
  <c r="AK38" i="18"/>
  <c r="AJ38" i="18"/>
  <c r="AI38" i="18"/>
  <c r="AH38" i="18"/>
  <c r="AG38" i="18"/>
  <c r="AF38" i="18"/>
  <c r="AE38" i="18"/>
  <c r="AD38" i="18"/>
  <c r="AC38" i="18"/>
  <c r="AB38" i="18"/>
  <c r="AA38" i="18"/>
  <c r="Z38" i="18"/>
  <c r="Y38" i="18"/>
  <c r="X38" i="18"/>
  <c r="W38" i="18"/>
  <c r="V38" i="18"/>
  <c r="U38" i="18"/>
  <c r="T38" i="18"/>
  <c r="S38" i="18"/>
  <c r="R38" i="18"/>
  <c r="Q38" i="18"/>
  <c r="P38" i="18"/>
  <c r="O38" i="18"/>
  <c r="N38" i="18"/>
  <c r="M38" i="18"/>
  <c r="L38" i="18"/>
  <c r="K38" i="18"/>
  <c r="J38" i="18"/>
  <c r="I38" i="18"/>
  <c r="H38" i="18"/>
  <c r="G38" i="18"/>
  <c r="F38" i="18"/>
  <c r="E38" i="18"/>
  <c r="D38" i="18"/>
  <c r="AY52" i="18" l="1"/>
  <c r="AX52" i="18"/>
  <c r="AW52" i="18"/>
  <c r="AV52" i="18"/>
  <c r="AU52" i="18"/>
  <c r="AT52" i="18"/>
  <c r="AS52" i="18"/>
  <c r="AR52" i="18"/>
  <c r="AQ52" i="18"/>
  <c r="AP52" i="18"/>
  <c r="AO52" i="18"/>
  <c r="AN52" i="18"/>
  <c r="AM52" i="18"/>
  <c r="AL52" i="18"/>
  <c r="AK52" i="18"/>
  <c r="AJ52" i="18"/>
  <c r="AI52" i="18"/>
  <c r="AH52" i="18"/>
  <c r="AG52" i="18"/>
  <c r="AF52" i="18"/>
  <c r="AE52" i="18"/>
  <c r="AD52" i="18"/>
  <c r="AC52" i="18"/>
  <c r="AB52" i="18"/>
  <c r="AA52" i="18"/>
  <c r="Z52" i="18"/>
  <c r="Y52" i="18"/>
  <c r="X52" i="18"/>
  <c r="W52" i="18"/>
  <c r="V52" i="18"/>
  <c r="U52" i="18"/>
  <c r="T52" i="18"/>
  <c r="S52" i="18"/>
  <c r="R52" i="18"/>
  <c r="Q52" i="18"/>
  <c r="P52" i="18"/>
  <c r="O52" i="18"/>
  <c r="N52" i="18"/>
  <c r="M52" i="18"/>
  <c r="L52" i="18"/>
  <c r="K52" i="18"/>
  <c r="J52" i="18"/>
  <c r="I52" i="18"/>
  <c r="H52" i="18"/>
  <c r="G52" i="18"/>
  <c r="F52" i="18"/>
  <c r="E52" i="18"/>
  <c r="D52" i="18"/>
  <c r="AY72" i="18" l="1"/>
  <c r="AY23" i="18" s="1"/>
  <c r="AX72" i="18"/>
  <c r="AX23" i="18" s="1"/>
  <c r="AW72" i="18"/>
  <c r="AW23" i="18" s="1"/>
  <c r="AV72" i="18"/>
  <c r="AV23" i="18" s="1"/>
  <c r="AU72" i="18"/>
  <c r="AU23" i="18" s="1"/>
  <c r="AT72" i="18"/>
  <c r="AT23" i="18" s="1"/>
  <c r="AS72" i="18"/>
  <c r="AR72" i="18"/>
  <c r="AR23" i="18" s="1"/>
  <c r="AQ72" i="18"/>
  <c r="AQ23" i="18" s="1"/>
  <c r="AP72" i="18"/>
  <c r="AP23" i="18" s="1"/>
  <c r="AO72" i="18"/>
  <c r="AO23" i="18" s="1"/>
  <c r="AN72" i="18"/>
  <c r="AN23" i="18" s="1"/>
  <c r="AM72" i="18"/>
  <c r="AM23" i="18" s="1"/>
  <c r="AL72" i="18"/>
  <c r="AL23" i="18" s="1"/>
  <c r="AK72" i="18"/>
  <c r="AK23" i="18" s="1"/>
  <c r="AJ72" i="18"/>
  <c r="AJ23" i="18" s="1"/>
  <c r="AI72" i="18"/>
  <c r="AI23" i="18" s="1"/>
  <c r="AH72" i="18"/>
  <c r="AG72" i="18"/>
  <c r="AF72" i="18"/>
  <c r="AF23" i="18" s="1"/>
  <c r="AE72" i="18"/>
  <c r="AE23" i="18" s="1"/>
  <c r="AD72" i="18"/>
  <c r="AD23" i="18" s="1"/>
  <c r="AC72" i="18"/>
  <c r="AC23" i="18" s="1"/>
  <c r="AB72" i="18"/>
  <c r="AB23" i="18" s="1"/>
  <c r="AA72" i="18"/>
  <c r="AA23" i="18" s="1"/>
  <c r="Z72" i="18"/>
  <c r="Z23" i="18" s="1"/>
  <c r="Y72" i="18"/>
  <c r="X72" i="18"/>
  <c r="X23" i="18" s="1"/>
  <c r="W72" i="18"/>
  <c r="W23" i="18" s="1"/>
  <c r="V72" i="18"/>
  <c r="U72" i="18"/>
  <c r="T72" i="18"/>
  <c r="S72" i="18"/>
  <c r="S23" i="18" s="1"/>
  <c r="R72" i="18"/>
  <c r="R23" i="18" s="1"/>
  <c r="Q72" i="18"/>
  <c r="Q23" i="18" s="1"/>
  <c r="P72" i="18"/>
  <c r="P23" i="18" s="1"/>
  <c r="O72" i="18"/>
  <c r="O23" i="18" s="1"/>
  <c r="N72" i="18"/>
  <c r="N23" i="18" s="1"/>
  <c r="M72" i="18"/>
  <c r="L72" i="18"/>
  <c r="L23" i="18" s="1"/>
  <c r="K72" i="18"/>
  <c r="K23" i="18" s="1"/>
  <c r="J72" i="18"/>
  <c r="J23" i="18" s="1"/>
  <c r="I72" i="18"/>
  <c r="I23" i="18" s="1"/>
  <c r="H72" i="18"/>
  <c r="H23" i="18" s="1"/>
  <c r="G72" i="18"/>
  <c r="G23" i="18" s="1"/>
  <c r="F72" i="18"/>
  <c r="F23" i="18" s="1"/>
  <c r="E72" i="18"/>
  <c r="E23" i="18" s="1"/>
  <c r="D72" i="18"/>
  <c r="D23" i="18" s="1"/>
  <c r="AY69" i="18"/>
  <c r="AX69" i="18"/>
  <c r="AW69" i="18"/>
  <c r="AV69" i="18"/>
  <c r="AU69" i="18"/>
  <c r="AT69" i="18"/>
  <c r="AS69" i="18"/>
  <c r="AR69" i="18"/>
  <c r="AQ69" i="18"/>
  <c r="AP69" i="18"/>
  <c r="AO69" i="18"/>
  <c r="AN69" i="18"/>
  <c r="AM69" i="18"/>
  <c r="AL69" i="18"/>
  <c r="AK69" i="18"/>
  <c r="AJ69" i="18"/>
  <c r="AI69" i="18"/>
  <c r="AH69" i="18"/>
  <c r="AG69" i="18"/>
  <c r="AF69" i="18"/>
  <c r="AE69" i="18"/>
  <c r="AD69" i="18"/>
  <c r="AC69" i="18"/>
  <c r="AB69" i="18"/>
  <c r="AA69" i="18"/>
  <c r="Z69" i="18"/>
  <c r="Y69" i="18"/>
  <c r="X69" i="18"/>
  <c r="W69" i="18"/>
  <c r="V69" i="18"/>
  <c r="U69" i="18"/>
  <c r="T69" i="18"/>
  <c r="S69" i="18"/>
  <c r="R69" i="18"/>
  <c r="Q69" i="18"/>
  <c r="P69" i="18"/>
  <c r="O69" i="18"/>
  <c r="N69" i="18"/>
  <c r="M69" i="18"/>
  <c r="L69" i="18"/>
  <c r="K69" i="18"/>
  <c r="J69" i="18"/>
  <c r="I69" i="18"/>
  <c r="H69" i="18"/>
  <c r="G69" i="18"/>
  <c r="F69" i="18"/>
  <c r="E69" i="18"/>
  <c r="D69" i="18"/>
  <c r="AY60" i="18"/>
  <c r="AX60" i="18"/>
  <c r="AW60" i="18"/>
  <c r="AV60" i="18"/>
  <c r="AU60" i="18"/>
  <c r="AT60" i="18"/>
  <c r="AS60" i="18"/>
  <c r="AR60" i="18"/>
  <c r="AQ60" i="18"/>
  <c r="AP60" i="18"/>
  <c r="AO60" i="18"/>
  <c r="AN60" i="18"/>
  <c r="AM60" i="18"/>
  <c r="AL60" i="18"/>
  <c r="AK60" i="18"/>
  <c r="AJ60" i="18"/>
  <c r="AI60" i="18"/>
  <c r="AH60" i="18"/>
  <c r="AG60" i="18"/>
  <c r="AF60" i="18"/>
  <c r="AE60" i="18"/>
  <c r="AD60" i="18"/>
  <c r="AC60" i="18"/>
  <c r="AB60" i="18"/>
  <c r="AA60" i="18"/>
  <c r="Z60" i="18"/>
  <c r="Y60" i="18"/>
  <c r="X60" i="18"/>
  <c r="W60" i="18"/>
  <c r="V60" i="18"/>
  <c r="U60" i="18"/>
  <c r="T60" i="18"/>
  <c r="S60" i="18"/>
  <c r="R60" i="18"/>
  <c r="Q60" i="18"/>
  <c r="P60" i="18"/>
  <c r="O60" i="18"/>
  <c r="N60" i="18"/>
  <c r="M60" i="18"/>
  <c r="L60" i="18"/>
  <c r="K60" i="18"/>
  <c r="J60" i="18"/>
  <c r="I60" i="18"/>
  <c r="H60" i="18"/>
  <c r="G60" i="18"/>
  <c r="F60" i="18"/>
  <c r="E60" i="18"/>
  <c r="D60" i="18"/>
  <c r="AY58" i="18"/>
  <c r="AX58" i="18"/>
  <c r="AW58" i="18"/>
  <c r="AV58" i="18"/>
  <c r="AU58" i="18"/>
  <c r="AT58" i="18"/>
  <c r="AS58" i="18"/>
  <c r="AR58" i="18"/>
  <c r="AQ58" i="18"/>
  <c r="AP58" i="18"/>
  <c r="AO58" i="18"/>
  <c r="AN58" i="18"/>
  <c r="AM58" i="18"/>
  <c r="AL58" i="18"/>
  <c r="AK58" i="18"/>
  <c r="AJ58" i="18"/>
  <c r="AI58" i="18"/>
  <c r="AH58" i="18"/>
  <c r="AG58" i="18"/>
  <c r="AF58" i="18"/>
  <c r="AE58" i="18"/>
  <c r="AD58" i="18"/>
  <c r="AC58" i="18"/>
  <c r="AB58" i="18"/>
  <c r="AA58" i="18"/>
  <c r="Z58" i="18"/>
  <c r="Y58" i="18"/>
  <c r="X58" i="18"/>
  <c r="W58" i="18"/>
  <c r="V58" i="18"/>
  <c r="U58" i="18"/>
  <c r="T58" i="18"/>
  <c r="S58" i="18"/>
  <c r="R58" i="18"/>
  <c r="Q58" i="18"/>
  <c r="P58" i="18"/>
  <c r="O58" i="18"/>
  <c r="N58" i="18"/>
  <c r="M58" i="18"/>
  <c r="L58" i="18"/>
  <c r="K58" i="18"/>
  <c r="J58" i="18"/>
  <c r="I58" i="18"/>
  <c r="H58" i="18"/>
  <c r="G58" i="18"/>
  <c r="F58" i="18"/>
  <c r="E58" i="18"/>
  <c r="D58" i="18"/>
  <c r="AY54" i="18"/>
  <c r="AX54" i="18"/>
  <c r="AW54" i="18"/>
  <c r="AV54" i="18"/>
  <c r="AU54" i="18"/>
  <c r="AT54" i="18"/>
  <c r="AS54" i="18"/>
  <c r="AR54" i="18"/>
  <c r="AQ54" i="18"/>
  <c r="AP54" i="18"/>
  <c r="AO54" i="18"/>
  <c r="AN54" i="18"/>
  <c r="AM54" i="18"/>
  <c r="AL54" i="18"/>
  <c r="AK54" i="18"/>
  <c r="AJ54" i="18"/>
  <c r="AI54" i="18"/>
  <c r="AH54" i="18"/>
  <c r="AG54" i="18"/>
  <c r="AF54" i="18"/>
  <c r="AE54" i="18"/>
  <c r="AD54" i="18"/>
  <c r="AC54" i="18"/>
  <c r="AB54" i="18"/>
  <c r="AA54" i="18"/>
  <c r="Z54" i="18"/>
  <c r="Y54" i="18"/>
  <c r="X54" i="18"/>
  <c r="W54" i="18"/>
  <c r="V54" i="18"/>
  <c r="U54" i="18"/>
  <c r="T54" i="18"/>
  <c r="S54" i="18"/>
  <c r="R54" i="18"/>
  <c r="Q54" i="18"/>
  <c r="P54" i="18"/>
  <c r="O54" i="18"/>
  <c r="N54" i="18"/>
  <c r="M54" i="18"/>
  <c r="L54" i="18"/>
  <c r="K54" i="18"/>
  <c r="J54" i="18"/>
  <c r="I54" i="18"/>
  <c r="H54" i="18"/>
  <c r="G54" i="18"/>
  <c r="F54" i="18"/>
  <c r="E54" i="18"/>
  <c r="D54" i="18"/>
  <c r="AY29" i="18"/>
  <c r="AX29" i="18"/>
  <c r="AW29" i="18"/>
  <c r="AV29" i="18"/>
  <c r="AU29" i="18"/>
  <c r="AT29" i="18"/>
  <c r="AS29" i="18"/>
  <c r="AR29" i="18"/>
  <c r="AQ29" i="18"/>
  <c r="AP29" i="18"/>
  <c r="AO29" i="18"/>
  <c r="AN29" i="18"/>
  <c r="AM29" i="18"/>
  <c r="AL29" i="18"/>
  <c r="AK29" i="18"/>
  <c r="AJ29" i="18"/>
  <c r="AI29" i="18"/>
  <c r="AH29" i="18"/>
  <c r="AG29" i="18"/>
  <c r="AF29" i="18"/>
  <c r="AE29" i="18"/>
  <c r="AD29" i="18"/>
  <c r="AC29" i="18"/>
  <c r="AB29" i="18"/>
  <c r="AA29" i="18"/>
  <c r="Z29" i="18"/>
  <c r="Y29" i="18"/>
  <c r="X29" i="18"/>
  <c r="W29" i="18"/>
  <c r="V29" i="18"/>
  <c r="U29" i="18"/>
  <c r="T29" i="18"/>
  <c r="S29" i="18"/>
  <c r="R29" i="18"/>
  <c r="Q29" i="18"/>
  <c r="P29" i="18"/>
  <c r="O29" i="18"/>
  <c r="N29" i="18"/>
  <c r="M29" i="18"/>
  <c r="L29" i="18"/>
  <c r="K29" i="18"/>
  <c r="J29" i="18"/>
  <c r="I29" i="18"/>
  <c r="H29" i="18"/>
  <c r="G29" i="18"/>
  <c r="F29" i="18"/>
  <c r="E29" i="18"/>
  <c r="D29" i="18"/>
  <c r="AY33" i="18"/>
  <c r="AX33" i="18"/>
  <c r="AW33" i="18"/>
  <c r="AV33" i="18"/>
  <c r="AU33" i="18"/>
  <c r="AT33" i="18"/>
  <c r="AS33" i="18"/>
  <c r="AR33" i="18"/>
  <c r="AQ33" i="18"/>
  <c r="AP33" i="18"/>
  <c r="AO33" i="18"/>
  <c r="AN33" i="18"/>
  <c r="AM33" i="18"/>
  <c r="AL33" i="18"/>
  <c r="AK33" i="18"/>
  <c r="AJ33" i="18"/>
  <c r="AI33" i="18"/>
  <c r="AH33" i="18"/>
  <c r="AG33" i="18"/>
  <c r="AF33" i="18"/>
  <c r="AE33" i="18"/>
  <c r="AD33" i="18"/>
  <c r="AC33" i="18"/>
  <c r="AB33" i="18"/>
  <c r="AA33" i="18"/>
  <c r="Z33" i="18"/>
  <c r="Y33" i="18"/>
  <c r="X33" i="18"/>
  <c r="W33" i="18"/>
  <c r="V33" i="18"/>
  <c r="U33" i="18"/>
  <c r="T33" i="18"/>
  <c r="S33" i="18"/>
  <c r="R33" i="18"/>
  <c r="Q33" i="18"/>
  <c r="P33" i="18"/>
  <c r="O33" i="18"/>
  <c r="N33" i="18"/>
  <c r="M33" i="18"/>
  <c r="L33" i="18"/>
  <c r="K33" i="18"/>
  <c r="J33" i="18"/>
  <c r="I33" i="18"/>
  <c r="H33" i="18"/>
  <c r="G33" i="18"/>
  <c r="F33" i="18"/>
  <c r="E33" i="18"/>
  <c r="D33" i="18"/>
  <c r="AY37" i="18"/>
  <c r="AY28" i="18" s="1"/>
  <c r="AY21" i="18" s="1"/>
  <c r="AV37" i="18"/>
  <c r="AU37" i="18"/>
  <c r="AR37" i="18"/>
  <c r="AR28" i="18" s="1"/>
  <c r="AR21" i="18" s="1"/>
  <c r="AQ37" i="18"/>
  <c r="AQ28" i="18" s="1"/>
  <c r="AQ21" i="18" s="1"/>
  <c r="AN37" i="18"/>
  <c r="AM37" i="18"/>
  <c r="AJ37" i="18"/>
  <c r="AI37" i="18"/>
  <c r="AI28" i="18" s="1"/>
  <c r="AI21" i="18" s="1"/>
  <c r="AF37" i="18"/>
  <c r="AE37" i="18"/>
  <c r="AB37" i="18"/>
  <c r="AB28" i="18" s="1"/>
  <c r="AB21" i="18" s="1"/>
  <c r="AA37" i="18"/>
  <c r="AA28" i="18" s="1"/>
  <c r="AA21" i="18" s="1"/>
  <c r="X37" i="18"/>
  <c r="W37" i="18"/>
  <c r="T37" i="18"/>
  <c r="S37" i="18"/>
  <c r="S28" i="18" s="1"/>
  <c r="S21" i="18" s="1"/>
  <c r="P37" i="18"/>
  <c r="O37" i="18"/>
  <c r="L37" i="18"/>
  <c r="L28" i="18" s="1"/>
  <c r="L21" i="18" s="1"/>
  <c r="K37" i="18"/>
  <c r="K28" i="18" s="1"/>
  <c r="K21" i="18" s="1"/>
  <c r="H37" i="18"/>
  <c r="G37" i="18"/>
  <c r="AX37" i="18"/>
  <c r="AW37" i="18"/>
  <c r="AT37" i="18"/>
  <c r="AT28" i="18" s="1"/>
  <c r="AT21" i="18" s="1"/>
  <c r="AS37" i="18"/>
  <c r="AS28" i="18" s="1"/>
  <c r="AS21" i="18" s="1"/>
  <c r="AP37" i="18"/>
  <c r="AO37" i="18"/>
  <c r="AL37" i="18"/>
  <c r="AL28" i="18" s="1"/>
  <c r="AL21" i="18" s="1"/>
  <c r="AK37" i="18"/>
  <c r="AK28" i="18" s="1"/>
  <c r="AK21" i="18" s="1"/>
  <c r="AH37" i="18"/>
  <c r="AG37" i="18"/>
  <c r="AD37" i="18"/>
  <c r="AD28" i="18" s="1"/>
  <c r="AD21" i="18" s="1"/>
  <c r="AC37" i="18"/>
  <c r="AC28" i="18" s="1"/>
  <c r="AC21" i="18" s="1"/>
  <c r="Z37" i="18"/>
  <c r="Y37" i="18"/>
  <c r="V37" i="18"/>
  <c r="V28" i="18" s="1"/>
  <c r="V21" i="18" s="1"/>
  <c r="U37" i="18"/>
  <c r="U28" i="18" s="1"/>
  <c r="U21" i="18" s="1"/>
  <c r="R37" i="18"/>
  <c r="Q37" i="18"/>
  <c r="N37" i="18"/>
  <c r="N28" i="18" s="1"/>
  <c r="N21" i="18" s="1"/>
  <c r="M37" i="18"/>
  <c r="M28" i="18" s="1"/>
  <c r="M21" i="18" s="1"/>
  <c r="J37" i="18"/>
  <c r="I37" i="18"/>
  <c r="F37" i="18"/>
  <c r="F28" i="18" s="1"/>
  <c r="F21" i="18" s="1"/>
  <c r="E37" i="18"/>
  <c r="E28" i="18" s="1"/>
  <c r="E21" i="18" s="1"/>
  <c r="D37" i="18"/>
  <c r="D28" i="18" s="1"/>
  <c r="D21" i="18" s="1"/>
  <c r="E50" i="18"/>
  <c r="R26" i="18"/>
  <c r="Q26" i="18"/>
  <c r="P26" i="18"/>
  <c r="O26" i="18"/>
  <c r="N26" i="18"/>
  <c r="M26" i="18"/>
  <c r="L26" i="18"/>
  <c r="J26" i="18"/>
  <c r="I26" i="18"/>
  <c r="H26" i="18"/>
  <c r="F26" i="18"/>
  <c r="E26" i="18"/>
  <c r="D26" i="18"/>
  <c r="AW26" i="18"/>
  <c r="AV26" i="18"/>
  <c r="AU26" i="18"/>
  <c r="AT26" i="18"/>
  <c r="AS26" i="18"/>
  <c r="AR26" i="18"/>
  <c r="AP26" i="18"/>
  <c r="AO26" i="18"/>
  <c r="AN26" i="18"/>
  <c r="AL26" i="18"/>
  <c r="AK26" i="18"/>
  <c r="AJ26" i="18"/>
  <c r="AH26" i="18"/>
  <c r="AG26" i="18"/>
  <c r="AF26" i="18"/>
  <c r="AE26" i="18"/>
  <c r="AD26" i="18"/>
  <c r="AC26" i="18"/>
  <c r="AB26" i="18"/>
  <c r="Z26" i="18"/>
  <c r="Y26" i="18"/>
  <c r="X26" i="18"/>
  <c r="V26" i="18"/>
  <c r="U26" i="18"/>
  <c r="T26" i="18"/>
  <c r="S50" i="18"/>
  <c r="R50" i="18"/>
  <c r="Q50" i="18"/>
  <c r="Q49" i="18" s="1"/>
  <c r="Q22" i="18" s="1"/>
  <c r="P50" i="18"/>
  <c r="O50" i="18"/>
  <c r="N50" i="18"/>
  <c r="M50" i="18"/>
  <c r="L50" i="18"/>
  <c r="K50" i="18"/>
  <c r="J50" i="18"/>
  <c r="I50" i="18"/>
  <c r="H50" i="18"/>
  <c r="G50" i="18"/>
  <c r="F50" i="18"/>
  <c r="D50" i="18"/>
  <c r="D49" i="18" s="1"/>
  <c r="D22" i="18" s="1"/>
  <c r="AY50" i="18"/>
  <c r="AX50" i="18"/>
  <c r="AW50" i="18"/>
  <c r="AW49" i="18" s="1"/>
  <c r="AW22" i="18" s="1"/>
  <c r="AV50" i="18"/>
  <c r="AV49" i="18" s="1"/>
  <c r="AV22" i="18" s="1"/>
  <c r="AU50" i="18"/>
  <c r="AT50" i="18"/>
  <c r="AS50" i="18"/>
  <c r="AS49" i="18" s="1"/>
  <c r="AS22" i="18" s="1"/>
  <c r="AR50" i="18"/>
  <c r="AR49" i="18" s="1"/>
  <c r="AR22" i="18" s="1"/>
  <c r="AQ50" i="18"/>
  <c r="AP50" i="18"/>
  <c r="AO50" i="18"/>
  <c r="AO49" i="18" s="1"/>
  <c r="AO22" i="18" s="1"/>
  <c r="AN50" i="18"/>
  <c r="AN49" i="18" s="1"/>
  <c r="AN22" i="18" s="1"/>
  <c r="AM50" i="18"/>
  <c r="AL50" i="18"/>
  <c r="AK50" i="18"/>
  <c r="AK49" i="18" s="1"/>
  <c r="AK22" i="18" s="1"/>
  <c r="AJ50" i="18"/>
  <c r="AJ49" i="18" s="1"/>
  <c r="AJ22" i="18" s="1"/>
  <c r="AI50" i="18"/>
  <c r="AH50" i="18"/>
  <c r="AG50" i="18"/>
  <c r="AG49" i="18" s="1"/>
  <c r="AG22" i="18" s="1"/>
  <c r="AF50" i="18"/>
  <c r="AF49" i="18" s="1"/>
  <c r="AF22" i="18" s="1"/>
  <c r="AE50" i="18"/>
  <c r="AD50" i="18"/>
  <c r="AC50" i="18"/>
  <c r="AC49" i="18" s="1"/>
  <c r="AC22" i="18" s="1"/>
  <c r="AB50" i="18"/>
  <c r="AB49" i="18" s="1"/>
  <c r="AB22" i="18" s="1"/>
  <c r="AA50" i="18"/>
  <c r="Z50" i="18"/>
  <c r="Y50" i="18"/>
  <c r="Y49" i="18" s="1"/>
  <c r="Y22" i="18" s="1"/>
  <c r="X50" i="18"/>
  <c r="X49" i="18" s="1"/>
  <c r="X22" i="18" s="1"/>
  <c r="W50" i="18"/>
  <c r="V50" i="18"/>
  <c r="U50" i="18"/>
  <c r="U49" i="18" s="1"/>
  <c r="U22" i="18" s="1"/>
  <c r="T50" i="18"/>
  <c r="T49" i="18" s="1"/>
  <c r="T22" i="18" s="1"/>
  <c r="AS23" i="18"/>
  <c r="AH23" i="18"/>
  <c r="AG23" i="18"/>
  <c r="Y23" i="18"/>
  <c r="V23" i="18"/>
  <c r="U23" i="18"/>
  <c r="T23" i="18"/>
  <c r="M23" i="18"/>
  <c r="AY24" i="18"/>
  <c r="AX24" i="18"/>
  <c r="AW24" i="18"/>
  <c r="AV24" i="18"/>
  <c r="AU24" i="18"/>
  <c r="AT24" i="18"/>
  <c r="AS24" i="18"/>
  <c r="AR24" i="18"/>
  <c r="AQ24" i="18"/>
  <c r="AP24" i="18"/>
  <c r="AO24" i="18"/>
  <c r="AN24" i="18"/>
  <c r="AM24" i="18"/>
  <c r="AL24" i="18"/>
  <c r="AK24" i="18"/>
  <c r="AJ24" i="18"/>
  <c r="AI24" i="18"/>
  <c r="AH24" i="18"/>
  <c r="AG24" i="18"/>
  <c r="AF24" i="18"/>
  <c r="AE24" i="18"/>
  <c r="AD24" i="18"/>
  <c r="AC24" i="18"/>
  <c r="AB24" i="18"/>
  <c r="AA24" i="18"/>
  <c r="Z24" i="18"/>
  <c r="Y24" i="18"/>
  <c r="X24" i="18"/>
  <c r="W24" i="18"/>
  <c r="V24" i="18"/>
  <c r="U24" i="18"/>
  <c r="T24" i="18"/>
  <c r="S24" i="18"/>
  <c r="R24" i="18"/>
  <c r="Q24" i="18"/>
  <c r="P24" i="18"/>
  <c r="O24" i="18"/>
  <c r="N24" i="18"/>
  <c r="M24" i="18"/>
  <c r="L24" i="18"/>
  <c r="K24" i="18"/>
  <c r="J24" i="18"/>
  <c r="I24" i="18"/>
  <c r="H24" i="18"/>
  <c r="G24" i="18"/>
  <c r="F24" i="18"/>
  <c r="E24" i="18"/>
  <c r="D24" i="18"/>
  <c r="AY25" i="18"/>
  <c r="AX25" i="18"/>
  <c r="AW25" i="18"/>
  <c r="AV25" i="18"/>
  <c r="AU25" i="18"/>
  <c r="AT25" i="18"/>
  <c r="AS25" i="18"/>
  <c r="AR25" i="18"/>
  <c r="AQ25" i="18"/>
  <c r="AP25" i="18"/>
  <c r="AO25" i="18"/>
  <c r="AN25" i="18"/>
  <c r="AM25" i="18"/>
  <c r="AL25" i="18"/>
  <c r="AK25" i="18"/>
  <c r="AJ25" i="18"/>
  <c r="AI25" i="18"/>
  <c r="AH25" i="18"/>
  <c r="AG25" i="18"/>
  <c r="AF25" i="18"/>
  <c r="AE25" i="18"/>
  <c r="AD25" i="18"/>
  <c r="AC25" i="18"/>
  <c r="AB25" i="18"/>
  <c r="AA25" i="18"/>
  <c r="Z25" i="18"/>
  <c r="Y25" i="18"/>
  <c r="X25" i="18"/>
  <c r="W25" i="18"/>
  <c r="V25" i="18"/>
  <c r="U25" i="18"/>
  <c r="T25" i="18"/>
  <c r="S25" i="18"/>
  <c r="R25" i="18"/>
  <c r="Q25" i="18"/>
  <c r="P25" i="18"/>
  <c r="O25" i="18"/>
  <c r="N25" i="18"/>
  <c r="M25" i="18"/>
  <c r="L25" i="18"/>
  <c r="K25" i="18"/>
  <c r="J25" i="18"/>
  <c r="I25" i="18"/>
  <c r="H25" i="18"/>
  <c r="G25" i="18"/>
  <c r="F25" i="18"/>
  <c r="E25" i="18"/>
  <c r="D25" i="18"/>
  <c r="AY26" i="18"/>
  <c r="AX26" i="18"/>
  <c r="AQ26" i="18"/>
  <c r="AM26" i="18"/>
  <c r="AI26" i="18"/>
  <c r="AA26" i="18"/>
  <c r="W26" i="18"/>
  <c r="S26" i="18"/>
  <c r="K26" i="18"/>
  <c r="G26" i="18"/>
  <c r="V49" i="18" l="1"/>
  <c r="V22" i="18" s="1"/>
  <c r="Z49" i="18"/>
  <c r="Z22" i="18" s="1"/>
  <c r="AD49" i="18"/>
  <c r="AD22" i="18" s="1"/>
  <c r="AH49" i="18"/>
  <c r="AH22" i="18" s="1"/>
  <c r="AL49" i="18"/>
  <c r="AL22" i="18" s="1"/>
  <c r="AL20" i="18" s="1"/>
  <c r="AP49" i="18"/>
  <c r="AP22" i="18" s="1"/>
  <c r="AT49" i="18"/>
  <c r="AT22" i="18" s="1"/>
  <c r="AX49" i="18"/>
  <c r="AX22" i="18" s="1"/>
  <c r="J28" i="18"/>
  <c r="J21" i="18" s="1"/>
  <c r="R28" i="18"/>
  <c r="R21" i="18" s="1"/>
  <c r="Z28" i="18"/>
  <c r="Z21" i="18" s="1"/>
  <c r="AH28" i="18"/>
  <c r="AH21" i="18" s="1"/>
  <c r="AP28" i="18"/>
  <c r="AP21" i="18" s="1"/>
  <c r="AP20" i="18" s="1"/>
  <c r="AX28" i="18"/>
  <c r="AX21" i="18" s="1"/>
  <c r="E49" i="18"/>
  <c r="E22" i="18" s="1"/>
  <c r="I28" i="18"/>
  <c r="I21" i="18" s="1"/>
  <c r="Q28" i="18"/>
  <c r="Q21" i="18" s="1"/>
  <c r="Q20" i="18" s="1"/>
  <c r="Y28" i="18"/>
  <c r="Y21" i="18" s="1"/>
  <c r="Y20" i="18" s="1"/>
  <c r="AG28" i="18"/>
  <c r="AG21" i="18" s="1"/>
  <c r="AO28" i="18"/>
  <c r="AO21" i="18" s="1"/>
  <c r="AW28" i="18"/>
  <c r="AW21" i="18" s="1"/>
  <c r="AW20" i="18" s="1"/>
  <c r="F49" i="18"/>
  <c r="F22" i="18" s="1"/>
  <c r="F20" i="18" s="1"/>
  <c r="J49" i="18"/>
  <c r="J22" i="18" s="1"/>
  <c r="N49" i="18"/>
  <c r="N22" i="18" s="1"/>
  <c r="R49" i="18"/>
  <c r="R22" i="18" s="1"/>
  <c r="H49" i="18"/>
  <c r="H22" i="18" s="1"/>
  <c r="L49" i="18"/>
  <c r="L22" i="18" s="1"/>
  <c r="L20" i="18" s="1"/>
  <c r="P49" i="18"/>
  <c r="P22" i="18" s="1"/>
  <c r="G28" i="18"/>
  <c r="G21" i="18" s="1"/>
  <c r="G20" i="18" s="1"/>
  <c r="O28" i="18"/>
  <c r="O21" i="18" s="1"/>
  <c r="W28" i="18"/>
  <c r="W21" i="18" s="1"/>
  <c r="AE28" i="18"/>
  <c r="AE21" i="18" s="1"/>
  <c r="AM28" i="18"/>
  <c r="AM21" i="18" s="1"/>
  <c r="AM20" i="18" s="1"/>
  <c r="AU28" i="18"/>
  <c r="AU21" i="18" s="1"/>
  <c r="W49" i="18"/>
  <c r="W22" i="18" s="1"/>
  <c r="W20" i="18" s="1"/>
  <c r="AA49" i="18"/>
  <c r="AA22" i="18" s="1"/>
  <c r="AA20" i="18" s="1"/>
  <c r="AE49" i="18"/>
  <c r="AE22" i="18" s="1"/>
  <c r="AI49" i="18"/>
  <c r="AI22" i="18" s="1"/>
  <c r="AI20" i="18" s="1"/>
  <c r="AM49" i="18"/>
  <c r="AM22" i="18" s="1"/>
  <c r="AQ49" i="18"/>
  <c r="AQ22" i="18" s="1"/>
  <c r="AU49" i="18"/>
  <c r="AU22" i="18" s="1"/>
  <c r="AY49" i="18"/>
  <c r="AY22" i="18" s="1"/>
  <c r="AY20" i="18" s="1"/>
  <c r="G49" i="18"/>
  <c r="G22" i="18" s="1"/>
  <c r="K49" i="18"/>
  <c r="K22" i="18" s="1"/>
  <c r="O49" i="18"/>
  <c r="O22" i="18" s="1"/>
  <c r="S49" i="18"/>
  <c r="S22" i="18" s="1"/>
  <c r="S20" i="18" s="1"/>
  <c r="T28" i="18"/>
  <c r="T21" i="18" s="1"/>
  <c r="AJ28" i="18"/>
  <c r="AJ21" i="18" s="1"/>
  <c r="AJ20" i="18" s="1"/>
  <c r="H28" i="18"/>
  <c r="H21" i="18" s="1"/>
  <c r="P28" i="18"/>
  <c r="P21" i="18" s="1"/>
  <c r="P20" i="18" s="1"/>
  <c r="X28" i="18"/>
  <c r="X21" i="18" s="1"/>
  <c r="AF28" i="18"/>
  <c r="AF21" i="18" s="1"/>
  <c r="AF20" i="18" s="1"/>
  <c r="AN28" i="18"/>
  <c r="AN21" i="18" s="1"/>
  <c r="AN20" i="18" s="1"/>
  <c r="AV28" i="18"/>
  <c r="AV21" i="18" s="1"/>
  <c r="AV20" i="18" s="1"/>
  <c r="M49" i="18"/>
  <c r="M22" i="18" s="1"/>
  <c r="M20" i="18" s="1"/>
  <c r="I49" i="18"/>
  <c r="I22" i="18" s="1"/>
  <c r="I20" i="18" s="1"/>
  <c r="N20" i="18"/>
  <c r="Z20" i="18"/>
  <c r="AQ20" i="18"/>
  <c r="AH20" i="18"/>
  <c r="AX20" i="18"/>
  <c r="K20" i="18"/>
  <c r="V20" i="18"/>
  <c r="AD20" i="18"/>
  <c r="AT20" i="18"/>
  <c r="T20" i="18"/>
  <c r="D20" i="18"/>
  <c r="E20" i="18"/>
  <c r="X20" i="18"/>
  <c r="AR20" i="18"/>
  <c r="AG20" i="18"/>
  <c r="AO20" i="18"/>
  <c r="AS20" i="18"/>
  <c r="AB20" i="18"/>
  <c r="U20" i="18"/>
  <c r="AC20" i="18"/>
  <c r="AK20" i="18"/>
  <c r="R20" i="18" l="1"/>
  <c r="J20" i="18"/>
  <c r="O20" i="18"/>
  <c r="H20" i="18"/>
  <c r="AU20" i="18"/>
  <c r="AE20" i="18"/>
</calcChain>
</file>

<file path=xl/sharedStrings.xml><?xml version="1.0" encoding="utf-8"?>
<sst xmlns="http://schemas.openxmlformats.org/spreadsheetml/2006/main" count="322" uniqueCount="215">
  <si>
    <t>Идентификатор инвестиционного проекта</t>
  </si>
  <si>
    <t>План</t>
  </si>
  <si>
    <t>Факт</t>
  </si>
  <si>
    <t xml:space="preserve">  Наименование инвестиционного проекта (группы инвестиционных проектов)</t>
  </si>
  <si>
    <t>4.1</t>
  </si>
  <si>
    <t>4.2</t>
  </si>
  <si>
    <t>5.1</t>
  </si>
  <si>
    <t>5.2</t>
  </si>
  <si>
    <t>5.3</t>
  </si>
  <si>
    <t>5.4</t>
  </si>
  <si>
    <t>6.1</t>
  </si>
  <si>
    <t>6.2</t>
  </si>
  <si>
    <t>6.3</t>
  </si>
  <si>
    <t>6.4</t>
  </si>
  <si>
    <t>7.1</t>
  </si>
  <si>
    <t>7.2</t>
  </si>
  <si>
    <t>7.3</t>
  </si>
  <si>
    <t>7.4</t>
  </si>
  <si>
    <t>8.1</t>
  </si>
  <si>
    <t>8.2</t>
  </si>
  <si>
    <t>8.3</t>
  </si>
  <si>
    <t>8.4</t>
  </si>
  <si>
    <t>9.1</t>
  </si>
  <si>
    <t>9.2</t>
  </si>
  <si>
    <t>9.3</t>
  </si>
  <si>
    <t>9.4</t>
  </si>
  <si>
    <t>10.1</t>
  </si>
  <si>
    <t>10.2</t>
  </si>
  <si>
    <t>Номер группы инвестиционных проектов</t>
  </si>
  <si>
    <t xml:space="preserve">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</si>
  <si>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полное наименование субъекта электроэнергетики</t>
  </si>
  <si>
    <t>ВСЕГО по инвестиционной программе, в том числе:</t>
  </si>
  <si>
    <t>1.1</t>
  </si>
  <si>
    <t>1.1.1</t>
  </si>
  <si>
    <t>1.1.1.1</t>
  </si>
  <si>
    <t>1.1.1.2</t>
  </si>
  <si>
    <t>1.1.1.3</t>
  </si>
  <si>
    <t>1.1.2</t>
  </si>
  <si>
    <t>1.1.3</t>
  </si>
  <si>
    <t>1.2</t>
  </si>
  <si>
    <t>1.2.1</t>
  </si>
  <si>
    <t>1.2.1.1</t>
  </si>
  <si>
    <t>1.2.1.2</t>
  </si>
  <si>
    <t>1.2.2</t>
  </si>
  <si>
    <t>1.2.3</t>
  </si>
  <si>
    <t>1.2.3.1</t>
  </si>
  <si>
    <t>1.2.3.2</t>
  </si>
  <si>
    <t>1.2.3.3</t>
  </si>
  <si>
    <t>1.2.3.4</t>
  </si>
  <si>
    <t>1.2.3.5</t>
  </si>
  <si>
    <t>1.2.3.6</t>
  </si>
  <si>
    <t>1.2.3.7</t>
  </si>
  <si>
    <t>1.3</t>
  </si>
  <si>
    <t>1.4</t>
  </si>
  <si>
    <t>1.6</t>
  </si>
  <si>
    <t>5.5</t>
  </si>
  <si>
    <t>5.6</t>
  </si>
  <si>
    <t>5.7</t>
  </si>
  <si>
    <t>5.8</t>
  </si>
  <si>
    <t>5.9</t>
  </si>
  <si>
    <t>1.1.2.1</t>
  </si>
  <si>
    <t>1.1.2.2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</si>
  <si>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</si>
  <si>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</si>
  <si>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</si>
  <si>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</si>
  <si>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</si>
  <si>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</si>
  <si>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</si>
  <si>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4.3</t>
  </si>
  <si>
    <t>4.4</t>
  </si>
  <si>
    <t>6. …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</si>
  <si>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 по итогам отчетного периода</t>
  </si>
  <si>
    <t xml:space="preserve">Форма 18. Отчет о фактических значениях количественных показателей по инвестиционным проектам инвестиционной программы (квартальный)  </t>
  </si>
  <si>
    <r>
      <t xml:space="preserve">Отчет о реализации инвестиционной программы </t>
    </r>
    <r>
      <rPr>
        <u/>
        <sz val="14"/>
        <rFont val="Times New Roman"/>
        <family val="1"/>
        <charset val="204"/>
      </rPr>
      <t>филиала "Дальневосточный" АО "Оборонэнерго"</t>
    </r>
  </si>
  <si>
    <r>
      <t xml:space="preserve">Утвержденные плановые значения показателей приведены в соответствии с  </t>
    </r>
    <r>
      <rPr>
        <u/>
        <sz val="14"/>
        <color theme="1"/>
        <rFont val="Times New Roman"/>
        <family val="1"/>
        <charset val="204"/>
      </rPr>
      <t>распоряжением Правительства Хабаровского края от 19 августа 2015 г. № 540-рп.</t>
    </r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</si>
  <si>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</si>
  <si>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</si>
  <si>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</si>
  <si>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</si>
  <si>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</si>
  <si>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</si>
  <si>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</si>
  <si>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</si>
  <si>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</si>
  <si>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</si>
  <si>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 целей реализации инвестиционных проектов, всего</t>
  </si>
  <si>
    <t>0.6</t>
  </si>
  <si>
    <t>Прочие инвестиционные проекты, всего</t>
  </si>
  <si>
    <t>1</t>
  </si>
  <si>
    <t>Хабаровский край</t>
  </si>
  <si>
    <t>Технологическое присоединение, всего, в том числе: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</si>
  <si>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</si>
  <si>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всего, в том числе:</t>
  </si>
  <si>
    <t>Технологическое присоединение энергопринимающих устройств потребителей максимальной мощностью до 150 кВт включительно, всего, в том числе:</t>
  </si>
  <si>
    <t>Технологическое присоединение энергопринимающих устройств потребителей свыше 150 кВт включительно, всего, в том числе:</t>
  </si>
  <si>
    <t>Технологическое присоединение объектов электросетевого хозяйства, всего, в том числе: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</si>
  <si>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</si>
  <si>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Технологическое присоединение к электрическим сетям иных сетевых организаций, всего, в том числе:</t>
  </si>
  <si>
    <t>Технологическое присоединение объектов по производству электрической энергии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</si>
  <si>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</si>
  <si>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</si>
  <si>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</si>
  <si>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</si>
  <si>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ЦОД и СЦ, г. Хабаровск, Серышева, 13</t>
  </si>
  <si>
    <t>G/ДЛВ/27/02/0221</t>
  </si>
  <si>
    <t>Строительство здания на территории военного городка № 6 в п. Князе - Волконское, Хабаровского края.</t>
  </si>
  <si>
    <t>G/ДЛВ/27/02/0222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</si>
  <si>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</si>
  <si>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</si>
  <si>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</si>
  <si>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</si>
  <si>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</si>
  <si>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</si>
  <si>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</si>
  <si>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</si>
  <si>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</si>
  <si>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</si>
  <si>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</si>
  <si>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Развитие и модернизация учета электрической энергии (мощности) всего, в том числе:</t>
  </si>
  <si>
    <t>"Установка приборов учета, класс напряжения 0,22 (0,4) кВ, всего, в том числе:</t>
  </si>
  <si>
    <t>Установка приборов учета, класс напряжения 6 (10) кВ, всего, в том числе:</t>
  </si>
  <si>
    <t>Реконструкция: установка и замена приборов учета на границах раздела со смежными сетевыми организациями (ССО)</t>
  </si>
  <si>
    <t>H/ДЛВ/27/01/01114</t>
  </si>
  <si>
    <t>Установка автоматической информационно-измерительной системы коммерческого учета электроэнергии (АИИС КУЭ)</t>
  </si>
  <si>
    <t>I/ДЛВ/27/01/01115</t>
  </si>
  <si>
    <t>"Установка приборов учета, класс напряжения 35 кВ, всего, в том числе:"</t>
  </si>
  <si>
    <t>"Установка приборов учета, класс напряжения 110 кВ и выше, всего, в том числе:"</t>
  </si>
  <si>
    <t>"Включение приборов учета в систему сбора и передачи данных, класс напряжения 0,22 (0,4) кВ, всего, в том числе:"</t>
  </si>
  <si>
    <t>"Включение приборов учета в систему сбора и передачи данных, класс напряжения 6(10) кВ, всего, в том числе:"</t>
  </si>
  <si>
    <t>"Включение приборов учета в систему сбора и передачи данных, класс напряжения 35 кВ, всего, в том числе:"</t>
  </si>
  <si>
    <t>1.2.3.8</t>
  </si>
  <si>
    <t>"Включение приборов учета в систему сбора и передачи данных, класс напряжения 110 кВ и выше, всего, в том числе:"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</si>
  <si>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</si>
  <si>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</si>
  <si>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</si>
  <si>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</si>
  <si>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</si>
  <si>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</si>
  <si>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электроэнергетики.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</si>
  <si>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</si>
  <si>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</si>
  <si>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</si>
  <si>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Хабаровского края, всего, в том числе:</t>
  </si>
  <si>
    <t>Прочее новое строительство объектов электросетевого хозяйства. всего, в том числе:</t>
  </si>
  <si>
    <t>1.5.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</si>
  <si>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</si>
  <si>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числе:</t>
  </si>
  <si>
    <r>
      <t xml:space="preserve">КЛЭП-10 кВ </t>
    </r>
    <r>
      <rPr>
        <b/>
        <sz val="12"/>
        <rFont val="Times New Roman"/>
        <family val="1"/>
        <charset val="204"/>
      </rPr>
      <t>ТП-274-ТП-276</t>
    </r>
    <r>
      <rPr>
        <sz val="12"/>
        <rFont val="Times New Roman"/>
        <family val="1"/>
        <charset val="204"/>
      </rPr>
      <t>, инв. №00000606, Хабаровский край, Советско-Гаванский р-н, п.Заветы Ильича, бухта Северная, п-ов Меньшиково (замена КЛ-10кВ СБЛУ 10 3*95 - 2281 м., необходим кабель для прокладки в соленной (морской) воде)</t>
    </r>
  </si>
  <si>
    <t>I/ДЛВ/27/01/0151</t>
  </si>
  <si>
    <t>Приобретение имущества производственного назначения по Хабаровскому краю</t>
  </si>
  <si>
    <t>H/ДЛВ/27/03/0001</t>
  </si>
  <si>
    <t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</t>
  </si>
  <si>
    <t>показатель увеличения мощности силовых (авто-) трансформаторов на подстанциях в рамках осуществления технологического  присоединения к электрическим сетям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</si>
  <si>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</t>
  </si>
  <si>
    <t>показатель увеличения протяженности линий электропередачи в рамках осуществления технологического присоединения к электрическим сетям</t>
  </si>
  <si>
    <t>показатель максимальной мощности присоединяемых потребителей электрической энергии</t>
  </si>
  <si>
    <t>показатель максимальной мощности присоединяемых объектов по производству электрической энергии</t>
  </si>
  <si>
    <t>показатель максимальной мощности энергопринимающих устройств при осуществлении технологического присоединения объектов электросетевого хозяйства, принадлежащих иным сетевым организациям или иным лицам</t>
  </si>
  <si>
    <t>показатель степени загрузки трансформаторной подстанции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</si>
  <si>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</si>
  <si>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</si>
  <si>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</si>
  <si>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</si>
  <si>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</si>
  <si>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</si>
  <si>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</si>
  <si>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</si>
  <si>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</si>
  <si>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</si>
  <si>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</si>
  <si>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</si>
  <si>
    <t>показатель замены силовых (авто-) трансформаторов</t>
  </si>
  <si>
    <t>показатель замены линий электропередачи</t>
  </si>
  <si>
    <t>показатель замены выключателей</t>
  </si>
  <si>
    <t xml:space="preserve">показатель замены устройств компенсации реактивной мощности </t>
  </si>
  <si>
    <t>показатель оценки изменения доли полезного отпуска электрической энергии, который формируется посредством приборов учета электрической энергии, включенных в систему сбора и передачи данных</t>
  </si>
  <si>
    <t>5.10</t>
  </si>
  <si>
    <t>показатель оценки изменения средней продолжительности прекращения передачи электрической энергии потребителям услуг</t>
  </si>
  <si>
    <t xml:space="preserve">показатель оценки изменения средней частоты прекращения передачи электрической энергии потребителям услуг </t>
  </si>
  <si>
    <t>показатель оценки изменения объема недоотпущенной электрической энергии</t>
  </si>
  <si>
    <t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</t>
  </si>
  <si>
    <t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</t>
  </si>
  <si>
    <t>показатель объема финансовых потребностей, необходимых для реализации мероприятий, направленных на выполнение требований законодательства</t>
  </si>
  <si>
    <t>показатель объема финансовых потребностей, необходимых для реализации мероприятий, направленных на выполнение предписаний органов исполнительной власти</t>
  </si>
  <si>
    <t>показатель объема финансовых потребностей, необходимых для реализации мероприятий, направленных на выполнение требований регламентов рынков электрической энергии</t>
  </si>
  <si>
    <t>показатель объема финансовых потребностей, необходимых для реализации мероприятий, направленных на развитие информационной инфраструктуры</t>
  </si>
  <si>
    <t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</t>
  </si>
  <si>
    <t>показатель объема финансовых потребностей, необходимых для реализации мероприятий, направленных на реализацию инвестиционных проектов, связанных с деятельностью, не относящейся к сфере электроэнергетик</t>
  </si>
  <si>
    <t>8.5</t>
  </si>
  <si>
    <t>8.6</t>
  </si>
  <si>
    <t>Трансформаторная подстанция инв. № 864002401 по адресу: Хабаровский край, Хабаровский район, 31 км трассы Хабаровск-Комсомольск-на-Амуре, в/г  №23, литера Б61 (ТП-6)</t>
  </si>
  <si>
    <t>J/ДЛВ/27/01/0170</t>
  </si>
  <si>
    <t>Трансформаторная подстанция инв. № 864002361,  Хабаровский край, Хабаровский р-н,с.Гаровка-2,лит.Б1,в/г 14, 1260м на северо-восток от ориентира ул. Центральная 36, с. Ракитное (ТП-40) (замена на БКТП с ТМГ 400кВА 6/0.4, ТМГ 400кВА 10/0.4)</t>
  </si>
  <si>
    <t xml:space="preserve">J/ДЛВ/27/01/0159 </t>
  </si>
  <si>
    <t>J/ДЛВ/27/05/0001</t>
  </si>
  <si>
    <t>J/ДЛВ/27/05/0003</t>
  </si>
  <si>
    <t>Строительство: ВЛЭП-10кВ иВЛЭп04кВ (в т.ч. столбовые ТП тех. присоединения объектов: жилые дома физ.лиц по адресу:Хаб.край, Бикинский р-н, район им. ЛАЗО (льготники)</t>
  </si>
  <si>
    <t>Строительство: ЛЭП6-10 кВ до 2КТПн-250/10/0,4кВ, 2 КТП-63/10/0,4 кВ, 2 КТП 63/10/0,4 кВ по адресу: Хаб.край, г. Хабаровск-47, в/ч 25025</t>
  </si>
  <si>
    <t>J/ДЛВ/27/05/0004</t>
  </si>
  <si>
    <t>J/ДЛВ/27/05/0005</t>
  </si>
  <si>
    <t>J/ДЛВ/27/05/0006</t>
  </si>
  <si>
    <t>J/ДЛВ/27/05/0007</t>
  </si>
  <si>
    <t>Строительство: 2 КЛЭП6 кВ (аэродром "Дземги"Комсомольск)</t>
  </si>
  <si>
    <t>Строительство: 2 КЛЭП6 кВ (аэродром "Хабаровск" (Большой)</t>
  </si>
  <si>
    <t xml:space="preserve">Строительство: ВЛЭП-10кВ и ВЛЭП-0,4кВ (в т.ч. столбовая ТП) для тех.присоединения объектов физ.лиц по адресу Хаб.край, с.Галкино, р-н им. Лазо, (р/п Переясловка-2), </t>
  </si>
  <si>
    <t>Строительство: ВЛЭП-6кВ (Хабаровск)</t>
  </si>
  <si>
    <t>Приобретение МКМ (1 шт)</t>
  </si>
  <si>
    <t>J/ДЛВ/27/03/0002</t>
  </si>
  <si>
    <r>
      <t xml:space="preserve">Год раскрытия информации: </t>
    </r>
    <r>
      <rPr>
        <u/>
        <sz val="14"/>
        <rFont val="Times New Roman"/>
        <family val="1"/>
        <charset val="204"/>
      </rPr>
      <t>2019</t>
    </r>
    <r>
      <rPr>
        <sz val="14"/>
        <rFont val="Times New Roman"/>
        <family val="1"/>
        <charset val="204"/>
      </rPr>
      <t xml:space="preserve"> год</t>
    </r>
  </si>
  <si>
    <t>ЛЭП-10 кВ МГРЭС - ТП-60, инв.№ 00001826, п. Майский, район ул. Синопская-Портовая-501 склад - Константиновское шоссе (Замена АС-50 на СИП - 1543 м., замена кабельного вывода ААБ-10 3*50 - 610 м.)</t>
  </si>
  <si>
    <t>J/ДЛВ/27/01/01113</t>
  </si>
  <si>
    <t>Строительство: Воздушная линия 0,4 о КТПН-УНР 1264 РУ-0,4 кВ ф.1 до ВРУ-0,4 кВ здания канализационной насосной по адресу: Хабаровский край, ул. Шкотова</t>
  </si>
  <si>
    <t>J/ДЛВ/27/05/0002</t>
  </si>
  <si>
    <t>за 3 квартал  2019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</si>
</sst>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.00_р_._-;\-* #,##0.00_р_._-;_-* &quot;-&quot;??_р_._-;_-@_-"/>
    <numFmt numFmtId="165" formatCode="0.000"/>
    <numFmt numFmtId="166" formatCode="#,##0_ ;\-#,##0\ "/>
    <numFmt numFmtId="167" formatCode="_-* #,##0.00\ _р_._-;\-* #,##0.00\ _р_._-;_-* &quot;-&quot;??\ _р_._-;_-@_-"/>
    <numFmt numFmtId="168" formatCode="#,##0.000"/>
  </numFmts>
  <fonts count="43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0"/>
      <name val="Arial"/>
      <family val="2"/>
    </font>
    <font>
      <sz val="10"/>
      <name val="Helv"/>
    </font>
    <font>
      <sz val="9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u/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2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21">
    <xf numFmtId="0" fontId="0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7" fillId="0" borderId="0"/>
    <xf numFmtId="0" fontId="9" fillId="0" borderId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28" fillId="0" borderId="0"/>
    <xf numFmtId="0" fontId="28" fillId="0" borderId="0"/>
    <xf numFmtId="0" fontId="8" fillId="0" borderId="0"/>
    <xf numFmtId="0" fontId="30" fillId="0" borderId="0"/>
    <xf numFmtId="0" fontId="30" fillId="0" borderId="0"/>
    <xf numFmtId="164" fontId="8" fillId="0" borderId="0" applyFont="0" applyFill="0" applyBorder="0" applyAlignment="0" applyProtection="0"/>
    <xf numFmtId="166" fontId="30" fillId="0" borderId="0" applyFont="0" applyFill="0" applyBorder="0" applyAlignment="0" applyProtection="0"/>
    <xf numFmtId="167" fontId="8" fillId="0" borderId="0" applyFont="0" applyFill="0" applyBorder="0" applyAlignment="0" applyProtection="0"/>
    <xf numFmtId="0" fontId="7" fillId="0" borderId="0"/>
    <xf numFmtId="0" fontId="6" fillId="0" borderId="0"/>
    <xf numFmtId="0" fontId="33" fillId="0" borderId="0"/>
    <xf numFmtId="0" fontId="9" fillId="0" borderId="0"/>
    <xf numFmtId="0" fontId="9" fillId="0" borderId="0"/>
    <xf numFmtId="0" fontId="9" fillId="0" borderId="0"/>
    <xf numFmtId="0" fontId="5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35" fillId="0" borderId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4" fillId="0" borderId="0"/>
    <xf numFmtId="0" fontId="9" fillId="0" borderId="0"/>
    <xf numFmtId="9" fontId="30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36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7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9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</cellStyleXfs>
  <cellXfs count="92">
    <xf numFmtId="0" fontId="0" fillId="0" borderId="0" xfId="0"/>
    <xf numFmtId="0" fontId="9" fillId="0" borderId="0" xfId="37" applyFont="1"/>
    <xf numFmtId="0" fontId="9" fillId="0" borderId="0" xfId="37" applyFont="1" applyBorder="1"/>
    <xf numFmtId="0" fontId="34" fillId="0" borderId="0" xfId="54" applyFont="1"/>
    <xf numFmtId="0" fontId="34" fillId="0" borderId="0" xfId="54" applyFont="1" applyBorder="1"/>
    <xf numFmtId="0" fontId="34" fillId="0" borderId="0" xfId="54" applyFont="1" applyAlignment="1">
      <alignment vertical="center"/>
    </xf>
    <xf numFmtId="0" fontId="37" fillId="0" borderId="0" xfId="54" applyFont="1"/>
    <xf numFmtId="0" fontId="29" fillId="0" borderId="10" xfId="54" applyFont="1" applyBorder="1" applyAlignment="1">
      <alignment horizontal="center"/>
    </xf>
    <xf numFmtId="0" fontId="29" fillId="0" borderId="10" xfId="54" applyFont="1" applyBorder="1" applyAlignment="1">
      <alignment horizontal="center" vertical="center"/>
    </xf>
    <xf numFmtId="0" fontId="29" fillId="0" borderId="0" xfId="54" applyFont="1"/>
    <xf numFmtId="0" fontId="29" fillId="0" borderId="10" xfId="54" applyFont="1" applyBorder="1" applyAlignment="1">
      <alignment horizontal="center" vertical="center" textRotation="90"/>
    </xf>
    <xf numFmtId="0" fontId="29" fillId="0" borderId="0" xfId="54" applyFont="1" applyAlignment="1">
      <alignment horizontal="center" vertical="center"/>
    </xf>
    <xf numFmtId="0" fontId="29" fillId="0" borderId="10" xfId="54" applyFont="1" applyBorder="1" applyAlignment="1">
      <alignment horizontal="center" vertical="center" textRotation="90" wrapText="1"/>
    </xf>
    <xf numFmtId="0" fontId="31" fillId="0" borderId="0" xfId="37" applyFont="1" applyFill="1" applyBorder="1" applyAlignment="1">
      <alignment horizontal="center"/>
    </xf>
    <xf numFmtId="0" fontId="9" fillId="0" borderId="10" xfId="0" applyFont="1" applyFill="1" applyBorder="1" applyAlignment="1">
      <alignment horizontal="center" vertical="center" wrapText="1"/>
    </xf>
    <xf numFmtId="0" fontId="29" fillId="0" borderId="0" xfId="54" applyFont="1" applyBorder="1" applyAlignment="1">
      <alignment horizontal="center" vertical="center" wrapText="1"/>
    </xf>
    <xf numFmtId="49" fontId="29" fillId="0" borderId="10" xfId="54" applyNumberFormat="1" applyFont="1" applyBorder="1" applyAlignment="1">
      <alignment horizontal="center"/>
    </xf>
    <xf numFmtId="0" fontId="31" fillId="0" borderId="0" xfId="37" applyFont="1" applyFill="1" applyBorder="1" applyAlignment="1">
      <alignment horizontal="center"/>
    </xf>
    <xf numFmtId="0" fontId="29" fillId="0" borderId="0" xfId="54" applyFont="1" applyAlignment="1">
      <alignment horizontal="center" vertical="center"/>
    </xf>
    <xf numFmtId="0" fontId="29" fillId="0" borderId="0" xfId="54" applyFont="1" applyBorder="1" applyAlignment="1">
      <alignment horizontal="center" vertical="center" wrapText="1"/>
    </xf>
    <xf numFmtId="0" fontId="29" fillId="0" borderId="10" xfId="54" applyFont="1" applyBorder="1" applyAlignment="1">
      <alignment horizontal="center" vertical="center" wrapText="1"/>
    </xf>
    <xf numFmtId="0" fontId="29" fillId="0" borderId="10" xfId="54" applyFont="1" applyBorder="1" applyAlignment="1">
      <alignment horizontal="center" vertical="center" textRotation="90" wrapText="1"/>
    </xf>
    <xf numFmtId="2" fontId="40" fillId="0" borderId="10" xfId="54" applyNumberFormat="1" applyFont="1" applyFill="1" applyBorder="1" applyAlignment="1">
      <alignment horizontal="center" vertical="center"/>
    </xf>
    <xf numFmtId="2" fontId="40" fillId="0" borderId="10" xfId="54" applyNumberFormat="1" applyFont="1" applyFill="1" applyBorder="1" applyAlignment="1">
      <alignment horizontal="center" vertical="center" wrapText="1"/>
    </xf>
    <xf numFmtId="2" fontId="40" fillId="0" borderId="10" xfId="54" applyNumberFormat="1" applyFont="1" applyBorder="1" applyAlignment="1">
      <alignment horizontal="center" vertical="center"/>
    </xf>
    <xf numFmtId="2" fontId="29" fillId="0" borderId="10" xfId="54" applyNumberFormat="1" applyFont="1" applyFill="1" applyBorder="1" applyAlignment="1">
      <alignment horizontal="center" vertical="center"/>
    </xf>
    <xf numFmtId="2" fontId="29" fillId="0" borderId="10" xfId="54" applyNumberFormat="1" applyFont="1" applyFill="1" applyBorder="1" applyAlignment="1">
      <alignment horizontal="center" vertical="center" wrapText="1"/>
    </xf>
    <xf numFmtId="2" fontId="29" fillId="0" borderId="10" xfId="54" applyNumberFormat="1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center"/>
    </xf>
    <xf numFmtId="2" fontId="41" fillId="0" borderId="10" xfId="0" applyNumberFormat="1" applyFont="1" applyFill="1" applyBorder="1" applyAlignment="1">
      <alignment horizontal="center" vertical="center" wrapText="1"/>
    </xf>
    <xf numFmtId="2" fontId="29" fillId="25" borderId="10" xfId="54" applyNumberFormat="1" applyFont="1" applyFill="1" applyBorder="1" applyAlignment="1">
      <alignment horizontal="center" vertical="center"/>
    </xf>
    <xf numFmtId="2" fontId="29" fillId="25" borderId="10" xfId="54" applyNumberFormat="1" applyFont="1" applyFill="1" applyBorder="1" applyAlignment="1">
      <alignment horizontal="center" vertical="center" wrapText="1"/>
    </xf>
    <xf numFmtId="2" fontId="9" fillId="25" borderId="10" xfId="0" applyNumberFormat="1" applyFont="1" applyFill="1" applyBorder="1" applyAlignment="1">
      <alignment horizontal="center" vertical="center" wrapText="1"/>
    </xf>
    <xf numFmtId="49" fontId="29" fillId="25" borderId="10" xfId="54" applyNumberFormat="1" applyFont="1" applyFill="1" applyBorder="1" applyAlignment="1">
      <alignment horizontal="center" vertical="center" wrapText="1"/>
    </xf>
    <xf numFmtId="0" fontId="9" fillId="25" borderId="10" xfId="0" applyFont="1" applyFill="1" applyBorder="1" applyAlignment="1">
      <alignment horizontal="center" vertical="center" wrapText="1"/>
    </xf>
    <xf numFmtId="49" fontId="29" fillId="26" borderId="10" xfId="54" applyNumberFormat="1" applyFont="1" applyFill="1" applyBorder="1" applyAlignment="1">
      <alignment horizontal="center" vertical="center" wrapText="1"/>
    </xf>
    <xf numFmtId="2" fontId="29" fillId="26" borderId="10" xfId="54" applyNumberFormat="1" applyFont="1" applyFill="1" applyBorder="1" applyAlignment="1">
      <alignment horizontal="center" vertical="center" wrapText="1"/>
    </xf>
    <xf numFmtId="0" fontId="9" fillId="26" borderId="10" xfId="0" applyFont="1" applyFill="1" applyBorder="1" applyAlignment="1">
      <alignment horizontal="center" vertical="center" wrapText="1"/>
    </xf>
    <xf numFmtId="2" fontId="29" fillId="26" borderId="10" xfId="54" applyNumberFormat="1" applyFont="1" applyFill="1" applyBorder="1" applyAlignment="1">
      <alignment horizontal="center" vertical="center"/>
    </xf>
    <xf numFmtId="2" fontId="9" fillId="26" borderId="10" xfId="0" applyNumberFormat="1" applyFont="1" applyFill="1" applyBorder="1" applyAlignment="1">
      <alignment horizontal="center" vertical="center" wrapText="1"/>
    </xf>
    <xf numFmtId="49" fontId="29" fillId="0" borderId="10" xfId="54" applyNumberFormat="1" applyFont="1" applyFill="1" applyBorder="1" applyAlignment="1">
      <alignment horizontal="center" vertical="center"/>
    </xf>
    <xf numFmtId="49" fontId="42" fillId="0" borderId="10" xfId="0" applyNumberFormat="1" applyFont="1" applyFill="1" applyBorder="1" applyAlignment="1" applyProtection="1">
      <alignment horizontal="left" vertical="center" wrapText="1"/>
    </xf>
    <xf numFmtId="0" fontId="29" fillId="0" borderId="10" xfId="54" applyFont="1" applyFill="1" applyBorder="1" applyAlignment="1">
      <alignment horizontal="center" vertical="center" wrapText="1"/>
    </xf>
    <xf numFmtId="2" fontId="29" fillId="27" borderId="10" xfId="54" applyNumberFormat="1" applyFont="1" applyFill="1" applyBorder="1" applyAlignment="1">
      <alignment horizontal="center" vertical="center"/>
    </xf>
    <xf numFmtId="2" fontId="29" fillId="27" borderId="10" xfId="54" applyNumberFormat="1" applyFont="1" applyFill="1" applyBorder="1" applyAlignment="1">
      <alignment horizontal="center" vertical="center" wrapText="1"/>
    </xf>
    <xf numFmtId="2" fontId="9" fillId="27" borderId="10" xfId="0" applyNumberFormat="1" applyFont="1" applyFill="1" applyBorder="1" applyAlignment="1">
      <alignment horizontal="center" vertical="center" wrapText="1"/>
    </xf>
    <xf numFmtId="49" fontId="9" fillId="0" borderId="10" xfId="0" applyNumberFormat="1" applyFont="1" applyFill="1" applyBorder="1" applyAlignment="1">
      <alignment horizontal="left" vertical="center" wrapText="1"/>
    </xf>
    <xf numFmtId="49" fontId="9" fillId="27" borderId="10" xfId="0" applyNumberFormat="1" applyFont="1" applyFill="1" applyBorder="1" applyAlignment="1">
      <alignment horizontal="left" vertical="center" wrapText="1"/>
    </xf>
    <xf numFmtId="0" fontId="29" fillId="27" borderId="10" xfId="54" applyFont="1" applyFill="1" applyBorder="1" applyAlignment="1">
      <alignment horizontal="center" vertical="center" wrapText="1"/>
    </xf>
    <xf numFmtId="49" fontId="29" fillId="26" borderId="10" xfId="54" applyNumberFormat="1" applyFont="1" applyFill="1" applyBorder="1" applyAlignment="1">
      <alignment horizontal="center" vertical="center"/>
    </xf>
    <xf numFmtId="0" fontId="29" fillId="26" borderId="10" xfId="54" applyFont="1" applyFill="1" applyBorder="1" applyAlignment="1">
      <alignment horizontal="center" vertical="center" wrapText="1"/>
    </xf>
    <xf numFmtId="49" fontId="29" fillId="27" borderId="10" xfId="54" applyNumberFormat="1" applyFont="1" applyFill="1" applyBorder="1" applyAlignment="1">
      <alignment horizontal="center" vertical="center"/>
    </xf>
    <xf numFmtId="0" fontId="9" fillId="27" borderId="10" xfId="0" applyFont="1" applyFill="1" applyBorder="1" applyAlignment="1">
      <alignment horizontal="center" vertical="center" wrapText="1"/>
    </xf>
    <xf numFmtId="49" fontId="29" fillId="27" borderId="10" xfId="54" applyNumberFormat="1" applyFont="1" applyFill="1" applyBorder="1" applyAlignment="1">
      <alignment horizontal="center" vertical="center" wrapText="1"/>
    </xf>
    <xf numFmtId="0" fontId="29" fillId="27" borderId="10" xfId="54" applyFont="1" applyFill="1" applyBorder="1" applyAlignment="1">
      <alignment horizontal="center" vertical="center"/>
    </xf>
    <xf numFmtId="0" fontId="29" fillId="26" borderId="10" xfId="54" applyFont="1" applyFill="1" applyBorder="1" applyAlignment="1">
      <alignment horizontal="center" vertical="center"/>
    </xf>
    <xf numFmtId="49" fontId="29" fillId="0" borderId="10" xfId="54" applyNumberFormat="1" applyFont="1" applyFill="1" applyBorder="1" applyAlignment="1">
      <alignment horizontal="center" vertical="center" wrapText="1"/>
    </xf>
    <xf numFmtId="49" fontId="9" fillId="24" borderId="10" xfId="0" applyNumberFormat="1" applyFont="1" applyFill="1" applyBorder="1" applyAlignment="1">
      <alignment horizontal="left" vertical="center" wrapText="1"/>
    </xf>
    <xf numFmtId="168" fontId="29" fillId="27" borderId="10" xfId="54" applyNumberFormat="1" applyFont="1" applyFill="1" applyBorder="1" applyAlignment="1">
      <alignment horizontal="center" vertical="center" wrapText="1"/>
    </xf>
    <xf numFmtId="49" fontId="9" fillId="26" borderId="10" xfId="0" applyNumberFormat="1" applyFont="1" applyFill="1" applyBorder="1" applyAlignment="1">
      <alignment horizontal="left" vertical="center" wrapText="1"/>
    </xf>
    <xf numFmtId="49" fontId="9" fillId="25" borderId="10" xfId="0" applyNumberFormat="1" applyFont="1" applyFill="1" applyBorder="1" applyAlignment="1">
      <alignment horizontal="left" vertical="center" wrapText="1"/>
    </xf>
    <xf numFmtId="0" fontId="29" fillId="25" borderId="10" xfId="54" applyFont="1" applyFill="1" applyBorder="1" applyAlignment="1">
      <alignment horizontal="center" vertical="center" wrapText="1"/>
    </xf>
    <xf numFmtId="49" fontId="29" fillId="25" borderId="10" xfId="54" applyNumberFormat="1" applyFont="1" applyFill="1" applyBorder="1" applyAlignment="1">
      <alignment horizontal="center" vertical="center"/>
    </xf>
    <xf numFmtId="49" fontId="42" fillId="25" borderId="10" xfId="0" applyNumberFormat="1" applyFont="1" applyFill="1" applyBorder="1" applyAlignment="1" applyProtection="1">
      <alignment horizontal="left" vertical="center" wrapText="1"/>
    </xf>
    <xf numFmtId="168" fontId="9" fillId="25" borderId="10" xfId="0" applyNumberFormat="1" applyFont="1" applyFill="1" applyBorder="1" applyAlignment="1">
      <alignment horizontal="center" vertical="center" wrapText="1"/>
    </xf>
    <xf numFmtId="0" fontId="29" fillId="0" borderId="10" xfId="54" applyFont="1" applyFill="1" applyBorder="1" applyAlignment="1">
      <alignment horizontal="center" vertical="center"/>
    </xf>
    <xf numFmtId="49" fontId="9" fillId="0" borderId="10" xfId="0" applyNumberFormat="1" applyFont="1" applyFill="1" applyBorder="1" applyAlignment="1">
      <alignment horizontal="center" vertical="center" wrapText="1"/>
    </xf>
    <xf numFmtId="168" fontId="9" fillId="27" borderId="10" xfId="0" applyNumberFormat="1" applyFont="1" applyFill="1" applyBorder="1" applyAlignment="1">
      <alignment horizontal="center" vertical="center" wrapText="1"/>
    </xf>
    <xf numFmtId="165" fontId="29" fillId="0" borderId="10" xfId="54" applyNumberFormat="1" applyFont="1" applyBorder="1" applyAlignment="1">
      <alignment horizontal="center" vertical="center"/>
    </xf>
    <xf numFmtId="49" fontId="42" fillId="27" borderId="10" xfId="0" applyNumberFormat="1" applyFont="1" applyFill="1" applyBorder="1" applyAlignment="1" applyProtection="1">
      <alignment horizontal="left" vertical="center" wrapText="1"/>
    </xf>
    <xf numFmtId="165" fontId="9" fillId="0" borderId="10" xfId="54" applyNumberFormat="1" applyFont="1" applyBorder="1" applyAlignment="1">
      <alignment horizontal="center" vertical="center"/>
    </xf>
    <xf numFmtId="165" fontId="29" fillId="26" borderId="10" xfId="54" applyNumberFormat="1" applyFont="1" applyFill="1" applyBorder="1" applyAlignment="1">
      <alignment horizontal="center" vertical="center"/>
    </xf>
    <xf numFmtId="165" fontId="29" fillId="25" borderId="10" xfId="54" applyNumberFormat="1" applyFont="1" applyFill="1" applyBorder="1" applyAlignment="1">
      <alignment horizontal="center" vertical="center"/>
    </xf>
    <xf numFmtId="165" fontId="29" fillId="27" borderId="10" xfId="54" applyNumberFormat="1" applyFont="1" applyFill="1" applyBorder="1" applyAlignment="1">
      <alignment horizontal="center" vertical="center"/>
    </xf>
    <xf numFmtId="165" fontId="9" fillId="0" borderId="10" xfId="54" applyNumberFormat="1" applyFont="1" applyFill="1" applyBorder="1" applyAlignment="1">
      <alignment horizontal="center" vertical="center"/>
    </xf>
    <xf numFmtId="165" fontId="29" fillId="0" borderId="10" xfId="54" applyNumberFormat="1" applyFont="1" applyFill="1" applyBorder="1" applyAlignment="1">
      <alignment horizontal="center" vertical="center"/>
    </xf>
    <xf numFmtId="0" fontId="29" fillId="0" borderId="0" xfId="54" applyFont="1" applyFill="1"/>
    <xf numFmtId="0" fontId="29" fillId="0" borderId="10" xfId="54" applyFont="1" applyBorder="1" applyAlignment="1">
      <alignment horizontal="center" vertical="center" textRotation="90" wrapText="1"/>
    </xf>
    <xf numFmtId="0" fontId="29" fillId="0" borderId="10" xfId="54" applyFont="1" applyBorder="1" applyAlignment="1">
      <alignment horizontal="center" vertical="center" wrapText="1"/>
    </xf>
    <xf numFmtId="0" fontId="29" fillId="0" borderId="11" xfId="54" applyFont="1" applyBorder="1" applyAlignment="1">
      <alignment horizontal="center" vertical="center" textRotation="90" wrapText="1"/>
    </xf>
    <xf numFmtId="0" fontId="29" fillId="0" borderId="12" xfId="54" applyFont="1" applyBorder="1" applyAlignment="1">
      <alignment horizontal="center" vertical="center" textRotation="90" wrapText="1"/>
    </xf>
    <xf numFmtId="0" fontId="29" fillId="0" borderId="11" xfId="54" applyFont="1" applyBorder="1" applyAlignment="1">
      <alignment horizontal="center" vertical="center" wrapText="1"/>
    </xf>
    <xf numFmtId="0" fontId="29" fillId="0" borderId="14" xfId="54" applyFont="1" applyBorder="1" applyAlignment="1">
      <alignment horizontal="center" vertical="center" wrapText="1"/>
    </xf>
    <xf numFmtId="0" fontId="29" fillId="0" borderId="12" xfId="54" applyFont="1" applyBorder="1" applyAlignment="1">
      <alignment horizontal="center" vertical="center" wrapText="1"/>
    </xf>
    <xf numFmtId="0" fontId="31" fillId="0" borderId="0" xfId="0" applyFont="1" applyFill="1" applyAlignment="1">
      <alignment horizontal="center"/>
    </xf>
    <xf numFmtId="0" fontId="32" fillId="0" borderId="0" xfId="54" applyFont="1" applyAlignment="1">
      <alignment horizontal="center" vertical="center"/>
    </xf>
    <xf numFmtId="0" fontId="29" fillId="0" borderId="0" xfId="54" applyFont="1" applyAlignment="1">
      <alignment horizontal="center" vertical="center"/>
    </xf>
    <xf numFmtId="0" fontId="32" fillId="0" borderId="13" xfId="54" applyFont="1" applyBorder="1" applyAlignment="1">
      <alignment horizontal="center" vertical="center"/>
    </xf>
    <xf numFmtId="0" fontId="29" fillId="24" borderId="10" xfId="54" applyFont="1" applyFill="1" applyBorder="1" applyAlignment="1">
      <alignment horizontal="center" vertical="center" wrapText="1"/>
    </xf>
    <xf numFmtId="0" fontId="29" fillId="0" borderId="0" xfId="54" applyFont="1" applyBorder="1" applyAlignment="1">
      <alignment horizontal="center" vertical="center" wrapText="1"/>
    </xf>
    <xf numFmtId="0" fontId="31" fillId="0" borderId="0" xfId="37" applyFont="1" applyFill="1" applyBorder="1" applyAlignment="1">
      <alignment horizontal="center"/>
    </xf>
    <xf numFmtId="0" fontId="31" fillId="0" borderId="0" xfId="37" applyFont="1" applyFill="1" applyAlignment="1">
      <alignment horizontal="center" wrapText="1"/>
    </xf>
  </cellXfs>
  <cellStyles count="621">
    <cellStyle name="20% - Акцент1" xfId="1" builtinId="30" customBuiltin="1"/>
    <cellStyle name="20% - Акцент1 2" xfId="59"/>
    <cellStyle name="20% - Акцент2" xfId="2" builtinId="34" customBuiltin="1"/>
    <cellStyle name="20% - Акцент2 2" xfId="60"/>
    <cellStyle name="20% - Акцент3" xfId="3" builtinId="38" customBuiltin="1"/>
    <cellStyle name="20% - Акцент3 2" xfId="61"/>
    <cellStyle name="20% - Акцент4" xfId="4" builtinId="42" customBuiltin="1"/>
    <cellStyle name="20% - Акцент4 2" xfId="62"/>
    <cellStyle name="20% - Акцент5" xfId="5" builtinId="46" customBuiltin="1"/>
    <cellStyle name="20% - Акцент5 2" xfId="63"/>
    <cellStyle name="20% - Акцент6" xfId="6" builtinId="50" customBuiltin="1"/>
    <cellStyle name="20% - Акцент6 2" xfId="64"/>
    <cellStyle name="40% - Акцент1" xfId="7" builtinId="31" customBuiltin="1"/>
    <cellStyle name="40% - Акцент1 2" xfId="65"/>
    <cellStyle name="40% - Акцент2" xfId="8" builtinId="35" customBuiltin="1"/>
    <cellStyle name="40% - Акцент2 2" xfId="66"/>
    <cellStyle name="40% - Акцент3" xfId="9" builtinId="39" customBuiltin="1"/>
    <cellStyle name="40% - Акцент3 2" xfId="67"/>
    <cellStyle name="40% - Акцент4" xfId="10" builtinId="43" customBuiltin="1"/>
    <cellStyle name="40% - Акцент4 2" xfId="68"/>
    <cellStyle name="40% - Акцент5" xfId="11" builtinId="47" customBuiltin="1"/>
    <cellStyle name="40% - Акцент5 2" xfId="69"/>
    <cellStyle name="40% - Акцент6" xfId="12" builtinId="51" customBuiltin="1"/>
    <cellStyle name="40% - Акцент6 2" xfId="70"/>
    <cellStyle name="60% - Акцент1" xfId="13" builtinId="32" customBuiltin="1"/>
    <cellStyle name="60% - Акцент1 2" xfId="71"/>
    <cellStyle name="60% - Акцент2" xfId="14" builtinId="36" customBuiltin="1"/>
    <cellStyle name="60% - Акцент2 2" xfId="72"/>
    <cellStyle name="60% - Акцент3" xfId="15" builtinId="40" customBuiltin="1"/>
    <cellStyle name="60% - Акцент3 2" xfId="73"/>
    <cellStyle name="60% - Акцент4" xfId="16" builtinId="44" customBuiltin="1"/>
    <cellStyle name="60% - Акцент4 2" xfId="74"/>
    <cellStyle name="60% - Акцент5" xfId="17" builtinId="48" customBuiltin="1"/>
    <cellStyle name="60% - Акцент5 2" xfId="75"/>
    <cellStyle name="60% - Акцент6" xfId="18" builtinId="52" customBuiltin="1"/>
    <cellStyle name="60% - Акцент6 2" xfId="76"/>
    <cellStyle name="Normal 2" xfId="77"/>
    <cellStyle name="Акцент1" xfId="19" builtinId="29" customBuiltin="1"/>
    <cellStyle name="Акцент1 2" xfId="78"/>
    <cellStyle name="Акцент2" xfId="20" builtinId="33" customBuiltin="1"/>
    <cellStyle name="Акцент2 2" xfId="79"/>
    <cellStyle name="Акцент3" xfId="21" builtinId="37" customBuiltin="1"/>
    <cellStyle name="Акцент3 2" xfId="80"/>
    <cellStyle name="Акцент4" xfId="22" builtinId="41" customBuiltin="1"/>
    <cellStyle name="Акцент4 2" xfId="81"/>
    <cellStyle name="Акцент5" xfId="23" builtinId="45" customBuiltin="1"/>
    <cellStyle name="Акцент5 2" xfId="82"/>
    <cellStyle name="Акцент6" xfId="24" builtinId="49" customBuiltin="1"/>
    <cellStyle name="Акцент6 2" xfId="83"/>
    <cellStyle name="Ввод " xfId="25" builtinId="20" customBuiltin="1"/>
    <cellStyle name="Ввод  2" xfId="84"/>
    <cellStyle name="Вывод" xfId="26" builtinId="21" customBuiltin="1"/>
    <cellStyle name="Вывод 2" xfId="85"/>
    <cellStyle name="Вычисление" xfId="27" builtinId="22" customBuiltin="1"/>
    <cellStyle name="Вычисление 2" xfId="86"/>
    <cellStyle name="Заголовок 1" xfId="28" builtinId="16" customBuiltin="1"/>
    <cellStyle name="Заголовок 1 2" xfId="87"/>
    <cellStyle name="Заголовок 2" xfId="29" builtinId="17" customBuiltin="1"/>
    <cellStyle name="Заголовок 2 2" xfId="88"/>
    <cellStyle name="Заголовок 3" xfId="30" builtinId="18" customBuiltin="1"/>
    <cellStyle name="Заголовок 3 2" xfId="89"/>
    <cellStyle name="Заголовок 4" xfId="31" builtinId="19" customBuiltin="1"/>
    <cellStyle name="Заголовок 4 2" xfId="90"/>
    <cellStyle name="Итог" xfId="32" builtinId="25" customBuiltin="1"/>
    <cellStyle name="Итог 2" xfId="91"/>
    <cellStyle name="Контрольная ячейка" xfId="33" builtinId="23" customBuiltin="1"/>
    <cellStyle name="Контрольная ячейка 2" xfId="92"/>
    <cellStyle name="Название" xfId="34" builtinId="15" customBuiltin="1"/>
    <cellStyle name="Название 2" xfId="93"/>
    <cellStyle name="Нейтральный" xfId="35" builtinId="28" customBuiltin="1"/>
    <cellStyle name="Нейтральный 2" xfId="94"/>
    <cellStyle name="Обычный" xfId="0" builtinId="0"/>
    <cellStyle name="Обычный 10" xfId="278"/>
    <cellStyle name="Обычный 12 2" xfId="47"/>
    <cellStyle name="Обычный 2" xfId="36"/>
    <cellStyle name="Обычный 2 26 2" xfId="114"/>
    <cellStyle name="Обычный 3" xfId="37"/>
    <cellStyle name="Обычный 3 2" xfId="56"/>
    <cellStyle name="Обычный 3 2 2 2" xfId="48"/>
    <cellStyle name="Обычный 3 21" xfId="102"/>
    <cellStyle name="Обычный 4" xfId="44"/>
    <cellStyle name="Обычный 4 2" xfId="55"/>
    <cellStyle name="Обычный 5" xfId="45"/>
    <cellStyle name="Обычный 6" xfId="46"/>
    <cellStyle name="Обычный 6 10" xfId="279"/>
    <cellStyle name="Обычный 6 11" xfId="450"/>
    <cellStyle name="Обычный 6 2" xfId="52"/>
    <cellStyle name="Обычный 6 2 10" xfId="109"/>
    <cellStyle name="Обычный 6 2 11" xfId="282"/>
    <cellStyle name="Обычный 6 2 12" xfId="453"/>
    <cellStyle name="Обычный 6 2 2" xfId="53"/>
    <cellStyle name="Обычный 6 2 2 10" xfId="283"/>
    <cellStyle name="Обычный 6 2 2 11" xfId="454"/>
    <cellStyle name="Обычный 6 2 2 2" xfId="116"/>
    <cellStyle name="Обычный 6 2 2 2 2" xfId="133"/>
    <cellStyle name="Обычный 6 2 2 2 2 2" xfId="137"/>
    <cellStyle name="Обычный 6 2 2 2 2 2 2" xfId="138"/>
    <cellStyle name="Обычный 6 2 2 2 2 2 2 2" xfId="310"/>
    <cellStyle name="Обычный 6 2 2 2 2 2 2 3" xfId="481"/>
    <cellStyle name="Обычный 6 2 2 2 2 2 3" xfId="139"/>
    <cellStyle name="Обычный 6 2 2 2 2 2 3 2" xfId="311"/>
    <cellStyle name="Обычный 6 2 2 2 2 2 3 3" xfId="482"/>
    <cellStyle name="Обычный 6 2 2 2 2 2 4" xfId="309"/>
    <cellStyle name="Обычный 6 2 2 2 2 2 5" xfId="480"/>
    <cellStyle name="Обычный 6 2 2 2 2 3" xfId="140"/>
    <cellStyle name="Обычный 6 2 2 2 2 3 2" xfId="312"/>
    <cellStyle name="Обычный 6 2 2 2 2 3 3" xfId="483"/>
    <cellStyle name="Обычный 6 2 2 2 2 4" xfId="141"/>
    <cellStyle name="Обычный 6 2 2 2 2 4 2" xfId="313"/>
    <cellStyle name="Обычный 6 2 2 2 2 4 3" xfId="484"/>
    <cellStyle name="Обычный 6 2 2 2 2 5" xfId="305"/>
    <cellStyle name="Обычный 6 2 2 2 2 6" xfId="476"/>
    <cellStyle name="Обычный 6 2 2 2 3" xfId="135"/>
    <cellStyle name="Обычный 6 2 2 2 3 2" xfId="142"/>
    <cellStyle name="Обычный 6 2 2 2 3 2 2" xfId="314"/>
    <cellStyle name="Обычный 6 2 2 2 3 2 3" xfId="485"/>
    <cellStyle name="Обычный 6 2 2 2 3 3" xfId="143"/>
    <cellStyle name="Обычный 6 2 2 2 3 3 2" xfId="315"/>
    <cellStyle name="Обычный 6 2 2 2 3 3 3" xfId="486"/>
    <cellStyle name="Обычный 6 2 2 2 3 4" xfId="307"/>
    <cellStyle name="Обычный 6 2 2 2 3 5" xfId="478"/>
    <cellStyle name="Обычный 6 2 2 2 4" xfId="144"/>
    <cellStyle name="Обычный 6 2 2 2 4 2" xfId="316"/>
    <cellStyle name="Обычный 6 2 2 2 4 3" xfId="487"/>
    <cellStyle name="Обычный 6 2 2 2 5" xfId="145"/>
    <cellStyle name="Обычный 6 2 2 2 5 2" xfId="317"/>
    <cellStyle name="Обычный 6 2 2 2 5 3" xfId="488"/>
    <cellStyle name="Обычный 6 2 2 2 6" xfId="288"/>
    <cellStyle name="Обычный 6 2 2 2 7" xfId="459"/>
    <cellStyle name="Обычный 6 2 2 3" xfId="128"/>
    <cellStyle name="Обычный 6 2 2 3 2" xfId="146"/>
    <cellStyle name="Обычный 6 2 2 3 2 2" xfId="147"/>
    <cellStyle name="Обычный 6 2 2 3 2 2 2" xfId="319"/>
    <cellStyle name="Обычный 6 2 2 3 2 2 3" xfId="490"/>
    <cellStyle name="Обычный 6 2 2 3 2 3" xfId="148"/>
    <cellStyle name="Обычный 6 2 2 3 2 3 2" xfId="320"/>
    <cellStyle name="Обычный 6 2 2 3 2 3 3" xfId="491"/>
    <cellStyle name="Обычный 6 2 2 3 2 4" xfId="318"/>
    <cellStyle name="Обычный 6 2 2 3 2 5" xfId="489"/>
    <cellStyle name="Обычный 6 2 2 3 3" xfId="149"/>
    <cellStyle name="Обычный 6 2 2 3 3 2" xfId="321"/>
    <cellStyle name="Обычный 6 2 2 3 3 3" xfId="492"/>
    <cellStyle name="Обычный 6 2 2 3 4" xfId="150"/>
    <cellStyle name="Обычный 6 2 2 3 4 2" xfId="322"/>
    <cellStyle name="Обычный 6 2 2 3 4 3" xfId="493"/>
    <cellStyle name="Обычный 6 2 2 3 5" xfId="300"/>
    <cellStyle name="Обычный 6 2 2 3 6" xfId="471"/>
    <cellStyle name="Обычный 6 2 2 4" xfId="121"/>
    <cellStyle name="Обычный 6 2 2 4 2" xfId="151"/>
    <cellStyle name="Обычный 6 2 2 4 2 2" xfId="152"/>
    <cellStyle name="Обычный 6 2 2 4 2 2 2" xfId="324"/>
    <cellStyle name="Обычный 6 2 2 4 2 2 3" xfId="495"/>
    <cellStyle name="Обычный 6 2 2 4 2 3" xfId="153"/>
    <cellStyle name="Обычный 6 2 2 4 2 3 2" xfId="325"/>
    <cellStyle name="Обычный 6 2 2 4 2 3 3" xfId="496"/>
    <cellStyle name="Обычный 6 2 2 4 2 4" xfId="323"/>
    <cellStyle name="Обычный 6 2 2 4 2 5" xfId="494"/>
    <cellStyle name="Обычный 6 2 2 4 3" xfId="154"/>
    <cellStyle name="Обычный 6 2 2 4 3 2" xfId="326"/>
    <cellStyle name="Обычный 6 2 2 4 3 3" xfId="497"/>
    <cellStyle name="Обычный 6 2 2 4 4" xfId="155"/>
    <cellStyle name="Обычный 6 2 2 4 4 2" xfId="327"/>
    <cellStyle name="Обычный 6 2 2 4 4 3" xfId="498"/>
    <cellStyle name="Обычный 6 2 2 4 5" xfId="293"/>
    <cellStyle name="Обычный 6 2 2 4 6" xfId="464"/>
    <cellStyle name="Обычный 6 2 2 5" xfId="156"/>
    <cellStyle name="Обычный 6 2 2 5 2" xfId="157"/>
    <cellStyle name="Обычный 6 2 2 5 2 2" xfId="329"/>
    <cellStyle name="Обычный 6 2 2 5 2 3" xfId="500"/>
    <cellStyle name="Обычный 6 2 2 5 3" xfId="158"/>
    <cellStyle name="Обычный 6 2 2 5 3 2" xfId="330"/>
    <cellStyle name="Обычный 6 2 2 5 3 3" xfId="501"/>
    <cellStyle name="Обычный 6 2 2 5 4" xfId="328"/>
    <cellStyle name="Обычный 6 2 2 5 5" xfId="499"/>
    <cellStyle name="Обычный 6 2 2 6" xfId="159"/>
    <cellStyle name="Обычный 6 2 2 6 2" xfId="331"/>
    <cellStyle name="Обычный 6 2 2 6 3" xfId="502"/>
    <cellStyle name="Обычный 6 2 2 7" xfId="160"/>
    <cellStyle name="Обычный 6 2 2 7 2" xfId="332"/>
    <cellStyle name="Обычный 6 2 2 7 3" xfId="503"/>
    <cellStyle name="Обычный 6 2 2 8" xfId="161"/>
    <cellStyle name="Обычный 6 2 2 8 2" xfId="333"/>
    <cellStyle name="Обычный 6 2 2 8 3" xfId="504"/>
    <cellStyle name="Обычный 6 2 2 9" xfId="110"/>
    <cellStyle name="Обычный 6 2 3" xfId="101"/>
    <cellStyle name="Обычный 6 2 3 10" xfId="285"/>
    <cellStyle name="Обычный 6 2 3 11" xfId="456"/>
    <cellStyle name="Обычный 6 2 3 2" xfId="115"/>
    <cellStyle name="Обычный 6 2 3 2 2" xfId="132"/>
    <cellStyle name="Обычный 6 2 3 2 2 2" xfId="162"/>
    <cellStyle name="Обычный 6 2 3 2 2 2 2" xfId="163"/>
    <cellStyle name="Обычный 6 2 3 2 2 2 2 2" xfId="335"/>
    <cellStyle name="Обычный 6 2 3 2 2 2 2 3" xfId="506"/>
    <cellStyle name="Обычный 6 2 3 2 2 2 3" xfId="164"/>
    <cellStyle name="Обычный 6 2 3 2 2 2 3 2" xfId="336"/>
    <cellStyle name="Обычный 6 2 3 2 2 2 3 3" xfId="507"/>
    <cellStyle name="Обычный 6 2 3 2 2 2 4" xfId="334"/>
    <cellStyle name="Обычный 6 2 3 2 2 2 5" xfId="505"/>
    <cellStyle name="Обычный 6 2 3 2 2 3" xfId="165"/>
    <cellStyle name="Обычный 6 2 3 2 2 3 2" xfId="337"/>
    <cellStyle name="Обычный 6 2 3 2 2 3 3" xfId="508"/>
    <cellStyle name="Обычный 6 2 3 2 2 4" xfId="166"/>
    <cellStyle name="Обычный 6 2 3 2 2 4 2" xfId="338"/>
    <cellStyle name="Обычный 6 2 3 2 2 4 3" xfId="509"/>
    <cellStyle name="Обычный 6 2 3 2 2 5" xfId="304"/>
    <cellStyle name="Обычный 6 2 3 2 2 6" xfId="475"/>
    <cellStyle name="Обычный 6 2 3 2 3" xfId="134"/>
    <cellStyle name="Обычный 6 2 3 2 3 2" xfId="167"/>
    <cellStyle name="Обычный 6 2 3 2 3 2 2" xfId="339"/>
    <cellStyle name="Обычный 6 2 3 2 3 2 3" xfId="510"/>
    <cellStyle name="Обычный 6 2 3 2 3 3" xfId="168"/>
    <cellStyle name="Обычный 6 2 3 2 3 3 2" xfId="340"/>
    <cellStyle name="Обычный 6 2 3 2 3 3 3" xfId="511"/>
    <cellStyle name="Обычный 6 2 3 2 3 4" xfId="306"/>
    <cellStyle name="Обычный 6 2 3 2 3 5" xfId="477"/>
    <cellStyle name="Обычный 6 2 3 2 4" xfId="169"/>
    <cellStyle name="Обычный 6 2 3 2 4 2" xfId="341"/>
    <cellStyle name="Обычный 6 2 3 2 4 3" xfId="512"/>
    <cellStyle name="Обычный 6 2 3 2 5" xfId="170"/>
    <cellStyle name="Обычный 6 2 3 2 5 2" xfId="342"/>
    <cellStyle name="Обычный 6 2 3 2 5 3" xfId="513"/>
    <cellStyle name="Обычный 6 2 3 2 6" xfId="287"/>
    <cellStyle name="Обычный 6 2 3 2 7" xfId="458"/>
    <cellStyle name="Обычный 6 2 3 3" xfId="130"/>
    <cellStyle name="Обычный 6 2 3 3 2" xfId="171"/>
    <cellStyle name="Обычный 6 2 3 3 2 2" xfId="172"/>
    <cellStyle name="Обычный 6 2 3 3 2 2 2" xfId="344"/>
    <cellStyle name="Обычный 6 2 3 3 2 2 3" xfId="515"/>
    <cellStyle name="Обычный 6 2 3 3 2 3" xfId="173"/>
    <cellStyle name="Обычный 6 2 3 3 2 3 2" xfId="345"/>
    <cellStyle name="Обычный 6 2 3 3 2 3 3" xfId="516"/>
    <cellStyle name="Обычный 6 2 3 3 2 4" xfId="343"/>
    <cellStyle name="Обычный 6 2 3 3 2 5" xfId="514"/>
    <cellStyle name="Обычный 6 2 3 3 3" xfId="174"/>
    <cellStyle name="Обычный 6 2 3 3 3 2" xfId="346"/>
    <cellStyle name="Обычный 6 2 3 3 3 3" xfId="517"/>
    <cellStyle name="Обычный 6 2 3 3 4" xfId="175"/>
    <cellStyle name="Обычный 6 2 3 3 4 2" xfId="347"/>
    <cellStyle name="Обычный 6 2 3 3 4 3" xfId="518"/>
    <cellStyle name="Обычный 6 2 3 3 5" xfId="302"/>
    <cellStyle name="Обычный 6 2 3 3 6" xfId="473"/>
    <cellStyle name="Обычный 6 2 3 4" xfId="123"/>
    <cellStyle name="Обычный 6 2 3 4 2" xfId="176"/>
    <cellStyle name="Обычный 6 2 3 4 2 2" xfId="177"/>
    <cellStyle name="Обычный 6 2 3 4 2 2 2" xfId="349"/>
    <cellStyle name="Обычный 6 2 3 4 2 2 3" xfId="520"/>
    <cellStyle name="Обычный 6 2 3 4 2 3" xfId="178"/>
    <cellStyle name="Обычный 6 2 3 4 2 3 2" xfId="350"/>
    <cellStyle name="Обычный 6 2 3 4 2 3 3" xfId="521"/>
    <cellStyle name="Обычный 6 2 3 4 2 4" xfId="348"/>
    <cellStyle name="Обычный 6 2 3 4 2 5" xfId="519"/>
    <cellStyle name="Обычный 6 2 3 4 3" xfId="179"/>
    <cellStyle name="Обычный 6 2 3 4 3 2" xfId="351"/>
    <cellStyle name="Обычный 6 2 3 4 3 3" xfId="522"/>
    <cellStyle name="Обычный 6 2 3 4 4" xfId="180"/>
    <cellStyle name="Обычный 6 2 3 4 4 2" xfId="352"/>
    <cellStyle name="Обычный 6 2 3 4 4 3" xfId="523"/>
    <cellStyle name="Обычный 6 2 3 4 5" xfId="295"/>
    <cellStyle name="Обычный 6 2 3 4 6" xfId="466"/>
    <cellStyle name="Обычный 6 2 3 5" xfId="181"/>
    <cellStyle name="Обычный 6 2 3 5 2" xfId="182"/>
    <cellStyle name="Обычный 6 2 3 5 2 2" xfId="354"/>
    <cellStyle name="Обычный 6 2 3 5 2 3" xfId="525"/>
    <cellStyle name="Обычный 6 2 3 5 3" xfId="183"/>
    <cellStyle name="Обычный 6 2 3 5 3 2" xfId="355"/>
    <cellStyle name="Обычный 6 2 3 5 3 3" xfId="526"/>
    <cellStyle name="Обычный 6 2 3 5 4" xfId="353"/>
    <cellStyle name="Обычный 6 2 3 5 5" xfId="524"/>
    <cellStyle name="Обычный 6 2 3 6" xfId="184"/>
    <cellStyle name="Обычный 6 2 3 6 2" xfId="356"/>
    <cellStyle name="Обычный 6 2 3 6 3" xfId="527"/>
    <cellStyle name="Обычный 6 2 3 7" xfId="185"/>
    <cellStyle name="Обычный 6 2 3 7 2" xfId="357"/>
    <cellStyle name="Обычный 6 2 3 7 3" xfId="528"/>
    <cellStyle name="Обычный 6 2 3 8" xfId="186"/>
    <cellStyle name="Обычный 6 2 3 8 2" xfId="358"/>
    <cellStyle name="Обычный 6 2 3 8 3" xfId="529"/>
    <cellStyle name="Обычный 6 2 3 9" xfId="112"/>
    <cellStyle name="Обычный 6 2 4" xfId="127"/>
    <cellStyle name="Обычный 6 2 4 2" xfId="187"/>
    <cellStyle name="Обычный 6 2 4 2 2" xfId="188"/>
    <cellStyle name="Обычный 6 2 4 2 2 2" xfId="360"/>
    <cellStyle name="Обычный 6 2 4 2 2 3" xfId="531"/>
    <cellStyle name="Обычный 6 2 4 2 3" xfId="189"/>
    <cellStyle name="Обычный 6 2 4 2 3 2" xfId="361"/>
    <cellStyle name="Обычный 6 2 4 2 3 3" xfId="532"/>
    <cellStyle name="Обычный 6 2 4 2 4" xfId="359"/>
    <cellStyle name="Обычный 6 2 4 2 5" xfId="530"/>
    <cellStyle name="Обычный 6 2 4 3" xfId="190"/>
    <cellStyle name="Обычный 6 2 4 3 2" xfId="362"/>
    <cellStyle name="Обычный 6 2 4 3 3" xfId="533"/>
    <cellStyle name="Обычный 6 2 4 4" xfId="191"/>
    <cellStyle name="Обычный 6 2 4 4 2" xfId="363"/>
    <cellStyle name="Обычный 6 2 4 4 3" xfId="534"/>
    <cellStyle name="Обычный 6 2 4 5" xfId="299"/>
    <cellStyle name="Обычный 6 2 4 6" xfId="470"/>
    <cellStyle name="Обычный 6 2 5" xfId="120"/>
    <cellStyle name="Обычный 6 2 5 2" xfId="192"/>
    <cellStyle name="Обычный 6 2 5 2 2" xfId="193"/>
    <cellStyle name="Обычный 6 2 5 2 2 2" xfId="365"/>
    <cellStyle name="Обычный 6 2 5 2 2 3" xfId="536"/>
    <cellStyle name="Обычный 6 2 5 2 3" xfId="194"/>
    <cellStyle name="Обычный 6 2 5 2 3 2" xfId="366"/>
    <cellStyle name="Обычный 6 2 5 2 3 3" xfId="537"/>
    <cellStyle name="Обычный 6 2 5 2 4" xfId="364"/>
    <cellStyle name="Обычный 6 2 5 2 5" xfId="535"/>
    <cellStyle name="Обычный 6 2 5 3" xfId="195"/>
    <cellStyle name="Обычный 6 2 5 3 2" xfId="367"/>
    <cellStyle name="Обычный 6 2 5 3 3" xfId="538"/>
    <cellStyle name="Обычный 6 2 5 4" xfId="196"/>
    <cellStyle name="Обычный 6 2 5 4 2" xfId="368"/>
    <cellStyle name="Обычный 6 2 5 4 3" xfId="539"/>
    <cellStyle name="Обычный 6 2 5 5" xfId="292"/>
    <cellStyle name="Обычный 6 2 5 6" xfId="463"/>
    <cellStyle name="Обычный 6 2 6" xfId="197"/>
    <cellStyle name="Обычный 6 2 6 2" xfId="198"/>
    <cellStyle name="Обычный 6 2 6 2 2" xfId="370"/>
    <cellStyle name="Обычный 6 2 6 2 3" xfId="541"/>
    <cellStyle name="Обычный 6 2 6 3" xfId="199"/>
    <cellStyle name="Обычный 6 2 6 3 2" xfId="371"/>
    <cellStyle name="Обычный 6 2 6 3 3" xfId="542"/>
    <cellStyle name="Обычный 6 2 6 4" xfId="369"/>
    <cellStyle name="Обычный 6 2 6 5" xfId="540"/>
    <cellStyle name="Обычный 6 2 7" xfId="200"/>
    <cellStyle name="Обычный 6 2 7 2" xfId="372"/>
    <cellStyle name="Обычный 6 2 7 3" xfId="543"/>
    <cellStyle name="Обычный 6 2 8" xfId="201"/>
    <cellStyle name="Обычный 6 2 8 2" xfId="373"/>
    <cellStyle name="Обычный 6 2 8 3" xfId="544"/>
    <cellStyle name="Обычный 6 2 9" xfId="202"/>
    <cellStyle name="Обычный 6 2 9 2" xfId="374"/>
    <cellStyle name="Обычный 6 2 9 3" xfId="545"/>
    <cellStyle name="Обычный 6 3" xfId="124"/>
    <cellStyle name="Обычный 6 3 2" xfId="203"/>
    <cellStyle name="Обычный 6 3 2 2" xfId="204"/>
    <cellStyle name="Обычный 6 3 2 2 2" xfId="376"/>
    <cellStyle name="Обычный 6 3 2 2 3" xfId="547"/>
    <cellStyle name="Обычный 6 3 2 3" xfId="205"/>
    <cellStyle name="Обычный 6 3 2 3 2" xfId="377"/>
    <cellStyle name="Обычный 6 3 2 3 3" xfId="548"/>
    <cellStyle name="Обычный 6 3 2 4" xfId="375"/>
    <cellStyle name="Обычный 6 3 2 5" xfId="546"/>
    <cellStyle name="Обычный 6 3 3" xfId="206"/>
    <cellStyle name="Обычный 6 3 3 2" xfId="378"/>
    <cellStyle name="Обычный 6 3 3 3" xfId="549"/>
    <cellStyle name="Обычный 6 3 4" xfId="207"/>
    <cellStyle name="Обычный 6 3 4 2" xfId="379"/>
    <cellStyle name="Обычный 6 3 4 3" xfId="550"/>
    <cellStyle name="Обычный 6 3 5" xfId="296"/>
    <cellStyle name="Обычный 6 3 6" xfId="467"/>
    <cellStyle name="Обычный 6 4" xfId="117"/>
    <cellStyle name="Обычный 6 4 2" xfId="208"/>
    <cellStyle name="Обычный 6 4 2 2" xfId="209"/>
    <cellStyle name="Обычный 6 4 2 2 2" xfId="381"/>
    <cellStyle name="Обычный 6 4 2 2 3" xfId="552"/>
    <cellStyle name="Обычный 6 4 2 3" xfId="210"/>
    <cellStyle name="Обычный 6 4 2 3 2" xfId="382"/>
    <cellStyle name="Обычный 6 4 2 3 3" xfId="553"/>
    <cellStyle name="Обычный 6 4 2 4" xfId="380"/>
    <cellStyle name="Обычный 6 4 2 5" xfId="551"/>
    <cellStyle name="Обычный 6 4 3" xfId="211"/>
    <cellStyle name="Обычный 6 4 3 2" xfId="383"/>
    <cellStyle name="Обычный 6 4 3 3" xfId="554"/>
    <cellStyle name="Обычный 6 4 4" xfId="212"/>
    <cellStyle name="Обычный 6 4 4 2" xfId="384"/>
    <cellStyle name="Обычный 6 4 4 3" xfId="555"/>
    <cellStyle name="Обычный 6 4 5" xfId="289"/>
    <cellStyle name="Обычный 6 4 6" xfId="460"/>
    <cellStyle name="Обычный 6 5" xfId="213"/>
    <cellStyle name="Обычный 6 5 2" xfId="214"/>
    <cellStyle name="Обычный 6 5 2 2" xfId="386"/>
    <cellStyle name="Обычный 6 5 2 3" xfId="557"/>
    <cellStyle name="Обычный 6 5 3" xfId="215"/>
    <cellStyle name="Обычный 6 5 3 2" xfId="387"/>
    <cellStyle name="Обычный 6 5 3 3" xfId="558"/>
    <cellStyle name="Обычный 6 5 4" xfId="385"/>
    <cellStyle name="Обычный 6 5 5" xfId="556"/>
    <cellStyle name="Обычный 6 6" xfId="216"/>
    <cellStyle name="Обычный 6 6 2" xfId="388"/>
    <cellStyle name="Обычный 6 6 3" xfId="559"/>
    <cellStyle name="Обычный 6 7" xfId="217"/>
    <cellStyle name="Обычный 6 7 2" xfId="389"/>
    <cellStyle name="Обычный 6 7 3" xfId="560"/>
    <cellStyle name="Обычный 6 8" xfId="218"/>
    <cellStyle name="Обычный 6 8 2" xfId="390"/>
    <cellStyle name="Обычный 6 8 3" xfId="561"/>
    <cellStyle name="Обычный 6 9" xfId="106"/>
    <cellStyle name="Обычный 7" xfId="54"/>
    <cellStyle name="Обычный 7 2" xfId="58"/>
    <cellStyle name="Обычный 7 2 10" xfId="455"/>
    <cellStyle name="Обычный 7 2 2" xfId="129"/>
    <cellStyle name="Обычный 7 2 2 2" xfId="219"/>
    <cellStyle name="Обычный 7 2 2 2 2" xfId="220"/>
    <cellStyle name="Обычный 7 2 2 2 2 2" xfId="392"/>
    <cellStyle name="Обычный 7 2 2 2 2 3" xfId="563"/>
    <cellStyle name="Обычный 7 2 2 2 3" xfId="221"/>
    <cellStyle name="Обычный 7 2 2 2 3 2" xfId="393"/>
    <cellStyle name="Обычный 7 2 2 2 3 3" xfId="564"/>
    <cellStyle name="Обычный 7 2 2 2 4" xfId="391"/>
    <cellStyle name="Обычный 7 2 2 2 5" xfId="562"/>
    <cellStyle name="Обычный 7 2 2 3" xfId="222"/>
    <cellStyle name="Обычный 7 2 2 3 2" xfId="394"/>
    <cellStyle name="Обычный 7 2 2 3 3" xfId="565"/>
    <cellStyle name="Обычный 7 2 2 4" xfId="223"/>
    <cellStyle name="Обычный 7 2 2 4 2" xfId="395"/>
    <cellStyle name="Обычный 7 2 2 4 3" xfId="566"/>
    <cellStyle name="Обычный 7 2 2 5" xfId="301"/>
    <cellStyle name="Обычный 7 2 2 6" xfId="472"/>
    <cellStyle name="Обычный 7 2 3" xfId="122"/>
    <cellStyle name="Обычный 7 2 3 2" xfId="224"/>
    <cellStyle name="Обычный 7 2 3 2 2" xfId="225"/>
    <cellStyle name="Обычный 7 2 3 2 2 2" xfId="397"/>
    <cellStyle name="Обычный 7 2 3 2 2 3" xfId="568"/>
    <cellStyle name="Обычный 7 2 3 2 3" xfId="226"/>
    <cellStyle name="Обычный 7 2 3 2 3 2" xfId="398"/>
    <cellStyle name="Обычный 7 2 3 2 3 3" xfId="569"/>
    <cellStyle name="Обычный 7 2 3 2 4" xfId="396"/>
    <cellStyle name="Обычный 7 2 3 2 5" xfId="567"/>
    <cellStyle name="Обычный 7 2 3 3" xfId="227"/>
    <cellStyle name="Обычный 7 2 3 3 2" xfId="399"/>
    <cellStyle name="Обычный 7 2 3 3 3" xfId="570"/>
    <cellStyle name="Обычный 7 2 3 4" xfId="228"/>
    <cellStyle name="Обычный 7 2 3 4 2" xfId="400"/>
    <cellStyle name="Обычный 7 2 3 4 3" xfId="571"/>
    <cellStyle name="Обычный 7 2 3 5" xfId="294"/>
    <cellStyle name="Обычный 7 2 3 6" xfId="465"/>
    <cellStyle name="Обычный 7 2 4" xfId="229"/>
    <cellStyle name="Обычный 7 2 4 2" xfId="230"/>
    <cellStyle name="Обычный 7 2 4 2 2" xfId="402"/>
    <cellStyle name="Обычный 7 2 4 2 3" xfId="573"/>
    <cellStyle name="Обычный 7 2 4 3" xfId="231"/>
    <cellStyle name="Обычный 7 2 4 3 2" xfId="403"/>
    <cellStyle name="Обычный 7 2 4 3 3" xfId="574"/>
    <cellStyle name="Обычный 7 2 4 4" xfId="401"/>
    <cellStyle name="Обычный 7 2 4 5" xfId="572"/>
    <cellStyle name="Обычный 7 2 5" xfId="232"/>
    <cellStyle name="Обычный 7 2 5 2" xfId="404"/>
    <cellStyle name="Обычный 7 2 5 3" xfId="575"/>
    <cellStyle name="Обычный 7 2 6" xfId="233"/>
    <cellStyle name="Обычный 7 2 6 2" xfId="405"/>
    <cellStyle name="Обычный 7 2 6 3" xfId="576"/>
    <cellStyle name="Обычный 7 2 7" xfId="234"/>
    <cellStyle name="Обычный 7 2 7 2" xfId="406"/>
    <cellStyle name="Обычный 7 2 7 3" xfId="577"/>
    <cellStyle name="Обычный 7 2 8" xfId="111"/>
    <cellStyle name="Обычный 7 2 9" xfId="284"/>
    <cellStyle name="Обычный 8" xfId="57"/>
    <cellStyle name="Обычный 9" xfId="113"/>
    <cellStyle name="Обычный 9 2" xfId="131"/>
    <cellStyle name="Обычный 9 2 2" xfId="235"/>
    <cellStyle name="Обычный 9 2 2 2" xfId="236"/>
    <cellStyle name="Обычный 9 2 2 2 2" xfId="408"/>
    <cellStyle name="Обычный 9 2 2 2 3" xfId="579"/>
    <cellStyle name="Обычный 9 2 2 3" xfId="237"/>
    <cellStyle name="Обычный 9 2 2 3 2" xfId="409"/>
    <cellStyle name="Обычный 9 2 2 3 3" xfId="580"/>
    <cellStyle name="Обычный 9 2 2 4" xfId="238"/>
    <cellStyle name="Обычный 9 2 2 4 2" xfId="410"/>
    <cellStyle name="Обычный 9 2 2 4 3" xfId="581"/>
    <cellStyle name="Обычный 9 2 2 5" xfId="407"/>
    <cellStyle name="Обычный 9 2 2 6" xfId="578"/>
    <cellStyle name="Обычный 9 2 3" xfId="239"/>
    <cellStyle name="Обычный 9 2 3 2" xfId="411"/>
    <cellStyle name="Обычный 9 2 3 3" xfId="582"/>
    <cellStyle name="Обычный 9 2 4" xfId="240"/>
    <cellStyle name="Обычный 9 2 4 2" xfId="412"/>
    <cellStyle name="Обычный 9 2 4 3" xfId="583"/>
    <cellStyle name="Обычный 9 2 5" xfId="303"/>
    <cellStyle name="Обычный 9 2 6" xfId="474"/>
    <cellStyle name="Обычный 9 3" xfId="136"/>
    <cellStyle name="Обычный 9 3 2" xfId="241"/>
    <cellStyle name="Обычный 9 3 2 2" xfId="413"/>
    <cellStyle name="Обычный 9 3 2 3" xfId="584"/>
    <cellStyle name="Обычный 9 3 3" xfId="242"/>
    <cellStyle name="Обычный 9 3 3 2" xfId="414"/>
    <cellStyle name="Обычный 9 3 3 3" xfId="585"/>
    <cellStyle name="Обычный 9 3 4" xfId="243"/>
    <cellStyle name="Обычный 9 3 4 2" xfId="415"/>
    <cellStyle name="Обычный 9 3 4 3" xfId="586"/>
    <cellStyle name="Обычный 9 3 5" xfId="308"/>
    <cellStyle name="Обычный 9 3 6" xfId="479"/>
    <cellStyle name="Обычный 9 4" xfId="244"/>
    <cellStyle name="Обычный 9 4 2" xfId="416"/>
    <cellStyle name="Обычный 9 4 3" xfId="587"/>
    <cellStyle name="Обычный 9 5" xfId="245"/>
    <cellStyle name="Обычный 9 5 2" xfId="417"/>
    <cellStyle name="Обычный 9 5 3" xfId="588"/>
    <cellStyle name="Обычный 9 6" xfId="286"/>
    <cellStyle name="Обычный 9 7" xfId="457"/>
    <cellStyle name="Плохой" xfId="38" builtinId="27" customBuiltin="1"/>
    <cellStyle name="Плохой 2" xfId="95"/>
    <cellStyle name="Пояснение" xfId="39" builtinId="53" customBuiltin="1"/>
    <cellStyle name="Пояснение 2" xfId="96"/>
    <cellStyle name="Примечание" xfId="40" builtinId="10" customBuiltin="1"/>
    <cellStyle name="Примечание 2" xfId="97"/>
    <cellStyle name="Процентный 2" xfId="103"/>
    <cellStyle name="Процентный 3" xfId="104"/>
    <cellStyle name="Связанная ячейка" xfId="41" builtinId="24" customBuiltin="1"/>
    <cellStyle name="Связанная ячейка 2" xfId="98"/>
    <cellStyle name="Стиль 1" xfId="105"/>
    <cellStyle name="Текст предупреждения" xfId="42" builtinId="11" customBuiltin="1"/>
    <cellStyle name="Текст предупреждения 2" xfId="99"/>
    <cellStyle name="Финансовый 2" xfId="49"/>
    <cellStyle name="Финансовый 2 10" xfId="451"/>
    <cellStyle name="Финансовый 2 2" xfId="125"/>
    <cellStyle name="Финансовый 2 2 2" xfId="246"/>
    <cellStyle name="Финансовый 2 2 2 2" xfId="247"/>
    <cellStyle name="Финансовый 2 2 2 2 2" xfId="50"/>
    <cellStyle name="Финансовый 2 2 2 2 3" xfId="419"/>
    <cellStyle name="Финансовый 2 2 2 2 4" xfId="590"/>
    <cellStyle name="Финансовый 2 2 2 3" xfId="248"/>
    <cellStyle name="Финансовый 2 2 2 3 2" xfId="420"/>
    <cellStyle name="Финансовый 2 2 2 3 3" xfId="591"/>
    <cellStyle name="Финансовый 2 2 2 4" xfId="418"/>
    <cellStyle name="Финансовый 2 2 2 5" xfId="589"/>
    <cellStyle name="Финансовый 2 2 3" xfId="249"/>
    <cellStyle name="Финансовый 2 2 3 2" xfId="421"/>
    <cellStyle name="Финансовый 2 2 3 3" xfId="592"/>
    <cellStyle name="Финансовый 2 2 4" xfId="250"/>
    <cellStyle name="Финансовый 2 2 4 2" xfId="422"/>
    <cellStyle name="Финансовый 2 2 4 3" xfId="593"/>
    <cellStyle name="Финансовый 2 2 5" xfId="297"/>
    <cellStyle name="Финансовый 2 2 6" xfId="468"/>
    <cellStyle name="Финансовый 2 3" xfId="118"/>
    <cellStyle name="Финансовый 2 3 2" xfId="251"/>
    <cellStyle name="Финансовый 2 3 2 2" xfId="252"/>
    <cellStyle name="Финансовый 2 3 2 2 2" xfId="424"/>
    <cellStyle name="Финансовый 2 3 2 2 3" xfId="595"/>
    <cellStyle name="Финансовый 2 3 2 3" xfId="253"/>
    <cellStyle name="Финансовый 2 3 2 3 2" xfId="425"/>
    <cellStyle name="Финансовый 2 3 2 3 3" xfId="596"/>
    <cellStyle name="Финансовый 2 3 2 4" xfId="423"/>
    <cellStyle name="Финансовый 2 3 2 5" xfId="594"/>
    <cellStyle name="Финансовый 2 3 3" xfId="254"/>
    <cellStyle name="Финансовый 2 3 3 2" xfId="426"/>
    <cellStyle name="Финансовый 2 3 3 3" xfId="597"/>
    <cellStyle name="Финансовый 2 3 4" xfId="255"/>
    <cellStyle name="Финансовый 2 3 4 2" xfId="427"/>
    <cellStyle name="Финансовый 2 3 4 3" xfId="598"/>
    <cellStyle name="Финансовый 2 3 5" xfId="290"/>
    <cellStyle name="Финансовый 2 3 6" xfId="461"/>
    <cellStyle name="Финансовый 2 4" xfId="256"/>
    <cellStyle name="Финансовый 2 4 2" xfId="257"/>
    <cellStyle name="Финансовый 2 4 2 2" xfId="429"/>
    <cellStyle name="Финансовый 2 4 2 3" xfId="600"/>
    <cellStyle name="Финансовый 2 4 3" xfId="258"/>
    <cellStyle name="Финансовый 2 4 3 2" xfId="430"/>
    <cellStyle name="Финансовый 2 4 3 3" xfId="601"/>
    <cellStyle name="Финансовый 2 4 4" xfId="428"/>
    <cellStyle name="Финансовый 2 4 5" xfId="599"/>
    <cellStyle name="Финансовый 2 5" xfId="259"/>
    <cellStyle name="Финансовый 2 5 2" xfId="431"/>
    <cellStyle name="Финансовый 2 5 3" xfId="602"/>
    <cellStyle name="Финансовый 2 6" xfId="260"/>
    <cellStyle name="Финансовый 2 6 2" xfId="432"/>
    <cellStyle name="Финансовый 2 6 3" xfId="603"/>
    <cellStyle name="Финансовый 2 7" xfId="261"/>
    <cellStyle name="Финансовый 2 7 2" xfId="433"/>
    <cellStyle name="Финансовый 2 7 3" xfId="604"/>
    <cellStyle name="Финансовый 2 8" xfId="107"/>
    <cellStyle name="Финансовый 2 9" xfId="280"/>
    <cellStyle name="Финансовый 3" xfId="51"/>
    <cellStyle name="Финансовый 3 10" xfId="452"/>
    <cellStyle name="Финансовый 3 2" xfId="126"/>
    <cellStyle name="Финансовый 3 2 2" xfId="262"/>
    <cellStyle name="Финансовый 3 2 2 2" xfId="263"/>
    <cellStyle name="Финансовый 3 2 2 2 2" xfId="435"/>
    <cellStyle name="Финансовый 3 2 2 2 3" xfId="606"/>
    <cellStyle name="Финансовый 3 2 2 3" xfId="264"/>
    <cellStyle name="Финансовый 3 2 2 3 2" xfId="436"/>
    <cellStyle name="Финансовый 3 2 2 3 3" xfId="607"/>
    <cellStyle name="Финансовый 3 2 2 4" xfId="434"/>
    <cellStyle name="Финансовый 3 2 2 5" xfId="605"/>
    <cellStyle name="Финансовый 3 2 3" xfId="265"/>
    <cellStyle name="Финансовый 3 2 3 2" xfId="437"/>
    <cellStyle name="Финансовый 3 2 3 3" xfId="608"/>
    <cellStyle name="Финансовый 3 2 4" xfId="266"/>
    <cellStyle name="Финансовый 3 2 4 2" xfId="438"/>
    <cellStyle name="Финансовый 3 2 4 3" xfId="609"/>
    <cellStyle name="Финансовый 3 2 5" xfId="298"/>
    <cellStyle name="Финансовый 3 2 6" xfId="469"/>
    <cellStyle name="Финансовый 3 3" xfId="119"/>
    <cellStyle name="Финансовый 3 3 2" xfId="267"/>
    <cellStyle name="Финансовый 3 3 2 2" xfId="268"/>
    <cellStyle name="Финансовый 3 3 2 2 2" xfId="440"/>
    <cellStyle name="Финансовый 3 3 2 2 3" xfId="611"/>
    <cellStyle name="Финансовый 3 3 2 3" xfId="269"/>
    <cellStyle name="Финансовый 3 3 2 3 2" xfId="441"/>
    <cellStyle name="Финансовый 3 3 2 3 3" xfId="612"/>
    <cellStyle name="Финансовый 3 3 2 4" xfId="439"/>
    <cellStyle name="Финансовый 3 3 2 5" xfId="610"/>
    <cellStyle name="Финансовый 3 3 3" xfId="270"/>
    <cellStyle name="Финансовый 3 3 3 2" xfId="442"/>
    <cellStyle name="Финансовый 3 3 3 3" xfId="613"/>
    <cellStyle name="Финансовый 3 3 4" xfId="271"/>
    <cellStyle name="Финансовый 3 3 4 2" xfId="443"/>
    <cellStyle name="Финансовый 3 3 4 3" xfId="614"/>
    <cellStyle name="Финансовый 3 3 5" xfId="291"/>
    <cellStyle name="Финансовый 3 3 6" xfId="462"/>
    <cellStyle name="Финансовый 3 4" xfId="272"/>
    <cellStyle name="Финансовый 3 4 2" xfId="273"/>
    <cellStyle name="Финансовый 3 4 2 2" xfId="445"/>
    <cellStyle name="Финансовый 3 4 2 3" xfId="616"/>
    <cellStyle name="Финансовый 3 4 3" xfId="274"/>
    <cellStyle name="Финансовый 3 4 3 2" xfId="446"/>
    <cellStyle name="Финансовый 3 4 3 3" xfId="617"/>
    <cellStyle name="Финансовый 3 4 4" xfId="444"/>
    <cellStyle name="Финансовый 3 4 5" xfId="615"/>
    <cellStyle name="Финансовый 3 5" xfId="275"/>
    <cellStyle name="Финансовый 3 5 2" xfId="447"/>
    <cellStyle name="Финансовый 3 5 3" xfId="618"/>
    <cellStyle name="Финансовый 3 6" xfId="276"/>
    <cellStyle name="Финансовый 3 6 2" xfId="448"/>
    <cellStyle name="Финансовый 3 6 3" xfId="619"/>
    <cellStyle name="Финансовый 3 7" xfId="277"/>
    <cellStyle name="Финансовый 3 7 2" xfId="449"/>
    <cellStyle name="Финансовый 3 7 3" xfId="620"/>
    <cellStyle name="Финансовый 3 8" xfId="108"/>
    <cellStyle name="Финансовый 3 9" xfId="281"/>
    <cellStyle name="Хороший" xfId="43" builtinId="26" customBuiltin="1"/>
    <cellStyle name="Хороший 2" xfId="10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Y81"/>
  <sheetViews>
    <sheetView tabSelected="1" view="pageBreakPreview" topLeftCell="A15" zoomScale="70" zoomScaleNormal="60" zoomScaleSheetLayoutView="70" workbookViewId="0">
      <pane xSplit="3" ySplit="5" topLeftCell="D20" activePane="bottomRight" state="frozen"/>
      <selection activeCell="A15" sqref="A15"/>
      <selection pane="topRight" activeCell="D15" sqref="D15"/>
      <selection pane="bottomLeft" activeCell="A20" sqref="A20"/>
      <selection pane="bottomRight" activeCell="AN80" sqref="AN80"/>
    </sheetView>
  </sheetViews>
  <sheetFormatPr defaultRowHeight="12" x14ac:dyDescent="0.2"/>
  <cols>
    <col min="1" max="1" width="10.125" style="3" customWidth="1"/>
    <col min="2" max="2" width="32.25" style="3" customWidth="1"/>
    <col min="3" max="3" width="18.375" style="3" customWidth="1"/>
    <col min="4" max="51" width="7.75" style="3" customWidth="1"/>
    <col min="52" max="16384" width="9" style="3"/>
  </cols>
  <sheetData>
    <row r="2" spans="1:51" ht="15.75" x14ac:dyDescent="0.2">
      <c r="T2" s="15"/>
      <c r="U2" s="89"/>
      <c r="V2" s="89"/>
      <c r="W2" s="89"/>
      <c r="X2" s="89"/>
      <c r="Y2" s="15"/>
      <c r="Z2" s="19"/>
      <c r="AA2" s="19"/>
      <c r="AB2" s="19"/>
      <c r="AC2" s="19"/>
    </row>
    <row r="3" spans="1:51" x14ac:dyDescent="0.2">
      <c r="T3" s="4"/>
      <c r="U3" s="4"/>
      <c r="V3" s="4"/>
      <c r="W3" s="4"/>
      <c r="X3" s="4"/>
      <c r="Y3" s="4"/>
      <c r="Z3" s="4"/>
      <c r="AA3" s="4"/>
      <c r="AB3" s="4"/>
      <c r="AC3" s="4"/>
    </row>
    <row r="4" spans="1:51" s="2" customFormat="1" ht="18.75" x14ac:dyDescent="0.3">
      <c r="A4" s="90" t="s">
        <v>73</v>
      </c>
      <c r="B4" s="90"/>
      <c r="C4" s="90"/>
      <c r="D4" s="90"/>
      <c r="E4" s="90"/>
      <c r="F4" s="90"/>
      <c r="G4" s="90"/>
      <c r="H4" s="90"/>
      <c r="I4" s="90"/>
      <c r="J4" s="90"/>
      <c r="K4" s="90"/>
      <c r="L4" s="90"/>
      <c r="M4" s="90"/>
      <c r="N4" s="90"/>
      <c r="O4" s="90"/>
      <c r="P4" s="90"/>
      <c r="Q4" s="90"/>
      <c r="R4" s="90"/>
      <c r="S4" s="90"/>
      <c r="T4" s="90"/>
      <c r="U4" s="90"/>
      <c r="V4" s="90"/>
      <c r="W4" s="90"/>
      <c r="X4" s="90"/>
      <c r="Y4" s="90"/>
      <c r="Z4" s="90"/>
      <c r="AA4" s="90"/>
      <c r="AB4" s="90"/>
      <c r="AC4" s="90"/>
      <c r="AD4" s="90"/>
      <c r="AE4" s="90"/>
      <c r="AF4" s="90"/>
      <c r="AG4" s="90"/>
      <c r="AH4" s="90"/>
      <c r="AI4" s="90"/>
      <c r="AJ4" s="90"/>
      <c r="AK4" s="90"/>
      <c r="AL4" s="90"/>
      <c r="AM4" s="90"/>
      <c r="AN4" s="90"/>
      <c r="AO4" s="90"/>
      <c r="AP4" s="90"/>
      <c r="AQ4" s="90"/>
      <c r="AR4" s="90"/>
      <c r="AS4" s="90"/>
      <c r="AT4" s="90"/>
      <c r="AU4" s="90"/>
      <c r="AV4" s="90"/>
      <c r="AW4" s="90"/>
      <c r="AX4" s="90"/>
      <c r="AY4" s="90"/>
    </row>
    <row r="5" spans="1:51" s="2" customFormat="1" ht="18.75" customHeight="1" x14ac:dyDescent="0.3">
      <c r="A5" s="91" t="s">
        <v>214</v>
      </c>
      <c r="B5" s="91"/>
      <c r="C5" s="91"/>
      <c r="D5" s="91"/>
      <c r="E5" s="91"/>
      <c r="F5" s="91"/>
      <c r="G5" s="91"/>
      <c r="H5" s="91"/>
      <c r="I5" s="91"/>
      <c r="J5" s="91"/>
      <c r="K5" s="91"/>
      <c r="L5" s="91"/>
      <c r="M5" s="91"/>
      <c r="N5" s="91"/>
      <c r="O5" s="91"/>
      <c r="P5" s="91"/>
      <c r="Q5" s="91"/>
      <c r="R5" s="91"/>
      <c r="S5" s="91"/>
      <c r="T5" s="91"/>
      <c r="U5" s="91"/>
      <c r="V5" s="91"/>
      <c r="W5" s="91"/>
      <c r="X5" s="91"/>
      <c r="Y5" s="91"/>
      <c r="Z5" s="91"/>
      <c r="AA5" s="91"/>
      <c r="AB5" s="91"/>
      <c r="AC5" s="91"/>
      <c r="AD5" s="91"/>
      <c r="AE5" s="91"/>
      <c r="AF5" s="91"/>
      <c r="AG5" s="91"/>
      <c r="AH5" s="91"/>
      <c r="AI5" s="91"/>
      <c r="AJ5" s="91"/>
      <c r="AK5" s="91"/>
      <c r="AL5" s="91"/>
      <c r="AM5" s="91"/>
      <c r="AN5" s="91"/>
      <c r="AO5" s="91"/>
      <c r="AP5" s="91"/>
      <c r="AQ5" s="91"/>
      <c r="AR5" s="91"/>
      <c r="AS5" s="91"/>
      <c r="AT5" s="91"/>
      <c r="AU5" s="91"/>
      <c r="AV5" s="91"/>
      <c r="AW5" s="91"/>
      <c r="AX5" s="91"/>
      <c r="AY5" s="91"/>
    </row>
    <row r="6" spans="1:51" s="2" customFormat="1" ht="18.75" x14ac:dyDescent="0.3">
      <c r="A6" s="13"/>
      <c r="B6" s="13"/>
      <c r="C6" s="13"/>
      <c r="D6" s="13"/>
      <c r="E6" s="13"/>
      <c r="F6" s="13"/>
      <c r="G6" s="13"/>
      <c r="H6" s="13"/>
      <c r="I6" s="13"/>
      <c r="J6" s="17"/>
      <c r="K6" s="17"/>
      <c r="L6" s="17"/>
      <c r="M6" s="17"/>
      <c r="N6" s="17"/>
      <c r="O6" s="17"/>
      <c r="P6" s="17"/>
      <c r="Q6" s="17"/>
      <c r="R6" s="17"/>
      <c r="S6" s="17"/>
      <c r="T6" s="13"/>
      <c r="U6" s="13"/>
      <c r="V6" s="13"/>
      <c r="W6" s="13"/>
      <c r="X6" s="13"/>
      <c r="Y6" s="13"/>
      <c r="Z6" s="17"/>
      <c r="AA6" s="17"/>
      <c r="AB6" s="17"/>
      <c r="AC6" s="17"/>
      <c r="AD6" s="13"/>
      <c r="AE6" s="13"/>
      <c r="AF6" s="13"/>
      <c r="AG6" s="13"/>
      <c r="AH6" s="13"/>
      <c r="AI6" s="13"/>
      <c r="AJ6" s="13"/>
      <c r="AK6" s="13"/>
      <c r="AL6" s="13"/>
      <c r="AM6" s="13"/>
    </row>
    <row r="7" spans="1:51" s="2" customFormat="1" ht="18.75" customHeight="1" x14ac:dyDescent="0.3">
      <c r="A7" s="91" t="s">
        <v>74</v>
      </c>
      <c r="B7" s="91"/>
      <c r="C7" s="91"/>
      <c r="D7" s="91"/>
      <c r="E7" s="91"/>
      <c r="F7" s="91"/>
      <c r="G7" s="91"/>
      <c r="H7" s="91"/>
      <c r="I7" s="91"/>
      <c r="J7" s="91"/>
      <c r="K7" s="91"/>
      <c r="L7" s="91"/>
      <c r="M7" s="91"/>
      <c r="N7" s="91"/>
      <c r="O7" s="91"/>
      <c r="P7" s="91"/>
      <c r="Q7" s="91"/>
      <c r="R7" s="91"/>
      <c r="S7" s="91"/>
      <c r="T7" s="91"/>
      <c r="U7" s="91"/>
      <c r="V7" s="91"/>
      <c r="W7" s="91"/>
      <c r="X7" s="91"/>
      <c r="Y7" s="91"/>
      <c r="Z7" s="91"/>
      <c r="AA7" s="91"/>
      <c r="AB7" s="91"/>
      <c r="AC7" s="91"/>
      <c r="AD7" s="91"/>
      <c r="AE7" s="91"/>
      <c r="AF7" s="91"/>
      <c r="AG7" s="91"/>
      <c r="AH7" s="91"/>
      <c r="AI7" s="91"/>
      <c r="AJ7" s="91"/>
      <c r="AK7" s="91"/>
      <c r="AL7" s="91"/>
      <c r="AM7" s="91"/>
      <c r="AN7" s="91"/>
      <c r="AO7" s="91"/>
      <c r="AP7" s="91"/>
      <c r="AQ7" s="91"/>
      <c r="AR7" s="91"/>
      <c r="AS7" s="91"/>
      <c r="AT7" s="91"/>
      <c r="AU7" s="91"/>
      <c r="AV7" s="91"/>
      <c r="AW7" s="91"/>
      <c r="AX7" s="91"/>
      <c r="AY7" s="91"/>
    </row>
    <row r="8" spans="1:51" s="1" customFormat="1" ht="15.75" x14ac:dyDescent="0.25">
      <c r="A8" s="86" t="s">
        <v>30</v>
      </c>
      <c r="B8" s="86"/>
      <c r="C8" s="86"/>
      <c r="D8" s="86"/>
      <c r="E8" s="86"/>
      <c r="F8" s="86"/>
      <c r="G8" s="86"/>
      <c r="H8" s="86"/>
      <c r="I8" s="86"/>
      <c r="J8" s="86"/>
      <c r="K8" s="86"/>
      <c r="L8" s="86"/>
      <c r="M8" s="86"/>
      <c r="N8" s="86"/>
      <c r="O8" s="86"/>
      <c r="P8" s="86"/>
      <c r="Q8" s="86"/>
      <c r="R8" s="86"/>
      <c r="S8" s="86"/>
      <c r="T8" s="86"/>
      <c r="U8" s="86"/>
      <c r="V8" s="86"/>
      <c r="W8" s="86"/>
      <c r="X8" s="86"/>
      <c r="Y8" s="86"/>
      <c r="Z8" s="86"/>
      <c r="AA8" s="86"/>
      <c r="AB8" s="86"/>
      <c r="AC8" s="86"/>
      <c r="AD8" s="86"/>
      <c r="AE8" s="86"/>
      <c r="AF8" s="86"/>
      <c r="AG8" s="86"/>
      <c r="AH8" s="86"/>
      <c r="AI8" s="86"/>
      <c r="AJ8" s="86"/>
      <c r="AK8" s="86"/>
      <c r="AL8" s="86"/>
      <c r="AM8" s="86"/>
      <c r="AN8" s="86"/>
      <c r="AO8" s="86"/>
      <c r="AP8" s="86"/>
      <c r="AQ8" s="86"/>
      <c r="AR8" s="86"/>
      <c r="AS8" s="86"/>
      <c r="AT8" s="86"/>
      <c r="AU8" s="86"/>
      <c r="AV8" s="86"/>
      <c r="AW8" s="86"/>
      <c r="AX8" s="86"/>
      <c r="AY8" s="86"/>
    </row>
    <row r="9" spans="1:51" s="1" customFormat="1" ht="15.75" x14ac:dyDescent="0.25">
      <c r="A9" s="11"/>
      <c r="B9" s="11"/>
      <c r="C9" s="11"/>
      <c r="D9" s="11"/>
      <c r="E9" s="11"/>
      <c r="F9" s="11"/>
      <c r="G9" s="11"/>
      <c r="H9" s="11"/>
      <c r="I9" s="11"/>
      <c r="J9" s="18"/>
      <c r="K9" s="18"/>
      <c r="L9" s="18"/>
      <c r="M9" s="18"/>
      <c r="N9" s="18"/>
      <c r="O9" s="18"/>
      <c r="P9" s="18"/>
      <c r="Q9" s="18"/>
      <c r="R9" s="18"/>
      <c r="S9" s="18"/>
      <c r="T9" s="11"/>
      <c r="U9" s="11"/>
      <c r="V9" s="11"/>
      <c r="W9" s="11"/>
      <c r="X9" s="11"/>
      <c r="Y9" s="11"/>
      <c r="Z9" s="18"/>
      <c r="AA9" s="18"/>
      <c r="AB9" s="18"/>
      <c r="AC9" s="18"/>
      <c r="AD9" s="11"/>
      <c r="AE9" s="11"/>
      <c r="AF9" s="11"/>
      <c r="AG9" s="11"/>
      <c r="AH9" s="11"/>
      <c r="AI9" s="11"/>
      <c r="AJ9" s="11"/>
      <c r="AK9" s="11"/>
      <c r="AL9" s="11"/>
      <c r="AM9" s="11"/>
    </row>
    <row r="10" spans="1:51" s="1" customFormat="1" ht="18.75" x14ac:dyDescent="0.3">
      <c r="A10" s="84" t="s">
        <v>209</v>
      </c>
      <c r="B10" s="84"/>
      <c r="C10" s="84"/>
      <c r="D10" s="84"/>
      <c r="E10" s="84"/>
      <c r="F10" s="84"/>
      <c r="G10" s="84"/>
      <c r="H10" s="84"/>
      <c r="I10" s="84"/>
      <c r="J10" s="84"/>
      <c r="K10" s="84"/>
      <c r="L10" s="84"/>
      <c r="M10" s="84"/>
      <c r="N10" s="84"/>
      <c r="O10" s="84"/>
      <c r="P10" s="84"/>
      <c r="Q10" s="84"/>
      <c r="R10" s="84"/>
      <c r="S10" s="84"/>
      <c r="T10" s="84"/>
      <c r="U10" s="84"/>
      <c r="V10" s="84"/>
      <c r="W10" s="84"/>
      <c r="X10" s="84"/>
      <c r="Y10" s="84"/>
      <c r="Z10" s="84"/>
      <c r="AA10" s="84"/>
      <c r="AB10" s="84"/>
      <c r="AC10" s="84"/>
      <c r="AD10" s="84"/>
      <c r="AE10" s="84"/>
      <c r="AF10" s="84"/>
      <c r="AG10" s="84"/>
      <c r="AH10" s="84"/>
      <c r="AI10" s="84"/>
      <c r="AJ10" s="84"/>
      <c r="AK10" s="84"/>
      <c r="AL10" s="84"/>
      <c r="AM10" s="84"/>
      <c r="AN10" s="84"/>
      <c r="AO10" s="84"/>
      <c r="AP10" s="84"/>
      <c r="AQ10" s="84"/>
      <c r="AR10" s="84"/>
      <c r="AS10" s="84"/>
      <c r="AT10" s="84"/>
      <c r="AU10" s="84"/>
      <c r="AV10" s="84"/>
      <c r="AW10" s="84"/>
      <c r="AX10" s="84"/>
      <c r="AY10" s="84"/>
    </row>
    <row r="11" spans="1:51" s="1" customFormat="1" ht="15.75" x14ac:dyDescent="0.25"/>
    <row r="12" spans="1:51" s="1" customFormat="1" ht="18.75" x14ac:dyDescent="0.25">
      <c r="A12" s="85" t="s">
        <v>75</v>
      </c>
      <c r="B12" s="85"/>
      <c r="C12" s="85"/>
      <c r="D12" s="85"/>
      <c r="E12" s="85"/>
      <c r="F12" s="85"/>
      <c r="G12" s="85"/>
      <c r="H12" s="85"/>
      <c r="I12" s="85"/>
      <c r="J12" s="85"/>
      <c r="K12" s="85"/>
      <c r="L12" s="85"/>
      <c r="M12" s="85"/>
      <c r="N12" s="85"/>
      <c r="O12" s="85"/>
      <c r="P12" s="85"/>
      <c r="Q12" s="85"/>
      <c r="R12" s="85"/>
      <c r="S12" s="85"/>
      <c r="T12" s="85"/>
      <c r="U12" s="85"/>
      <c r="V12" s="85"/>
      <c r="W12" s="85"/>
      <c r="X12" s="85"/>
      <c r="Y12" s="85"/>
      <c r="Z12" s="85"/>
      <c r="AA12" s="85"/>
      <c r="AB12" s="85"/>
      <c r="AC12" s="85"/>
      <c r="AD12" s="85"/>
      <c r="AE12" s="85"/>
      <c r="AF12" s="85"/>
      <c r="AG12" s="85"/>
      <c r="AH12" s="85"/>
      <c r="AI12" s="85"/>
      <c r="AJ12" s="85"/>
      <c r="AK12" s="85"/>
      <c r="AL12" s="85"/>
      <c r="AM12" s="85"/>
      <c r="AN12" s="85"/>
      <c r="AO12" s="85"/>
      <c r="AP12" s="85"/>
      <c r="AQ12" s="85"/>
      <c r="AR12" s="85"/>
      <c r="AS12" s="85"/>
      <c r="AT12" s="85"/>
      <c r="AU12" s="85"/>
      <c r="AV12" s="85"/>
      <c r="AW12" s="85"/>
      <c r="AX12" s="85"/>
      <c r="AY12" s="85"/>
    </row>
    <row r="13" spans="1:51" s="1" customFormat="1" ht="15.75" x14ac:dyDescent="0.25">
      <c r="A13" s="86" t="s">
        <v>29</v>
      </c>
      <c r="B13" s="86"/>
      <c r="C13" s="86"/>
      <c r="D13" s="86"/>
      <c r="E13" s="86"/>
      <c r="F13" s="86"/>
      <c r="G13" s="86"/>
      <c r="H13" s="86"/>
      <c r="I13" s="86"/>
      <c r="J13" s="86"/>
      <c r="K13" s="86"/>
      <c r="L13" s="86"/>
      <c r="M13" s="86"/>
      <c r="N13" s="86"/>
      <c r="O13" s="86"/>
      <c r="P13" s="86"/>
      <c r="Q13" s="86"/>
      <c r="R13" s="86"/>
      <c r="S13" s="86"/>
      <c r="T13" s="86"/>
      <c r="U13" s="86"/>
      <c r="V13" s="86"/>
      <c r="W13" s="86"/>
      <c r="X13" s="86"/>
      <c r="Y13" s="86"/>
      <c r="Z13" s="86"/>
      <c r="AA13" s="86"/>
      <c r="AB13" s="86"/>
      <c r="AC13" s="86"/>
      <c r="AD13" s="86"/>
      <c r="AE13" s="86"/>
      <c r="AF13" s="86"/>
      <c r="AG13" s="86"/>
      <c r="AH13" s="86"/>
      <c r="AI13" s="86"/>
      <c r="AJ13" s="86"/>
      <c r="AK13" s="86"/>
      <c r="AL13" s="86"/>
      <c r="AM13" s="86"/>
      <c r="AN13" s="86"/>
      <c r="AO13" s="86"/>
      <c r="AP13" s="86"/>
      <c r="AQ13" s="86"/>
      <c r="AR13" s="86"/>
      <c r="AS13" s="86"/>
      <c r="AT13" s="86"/>
      <c r="AU13" s="86"/>
      <c r="AV13" s="86"/>
      <c r="AW13" s="86"/>
      <c r="AX13" s="86"/>
      <c r="AY13" s="86"/>
    </row>
    <row r="14" spans="1:51" s="4" customFormat="1" ht="15.75" customHeight="1" x14ac:dyDescent="0.2">
      <c r="A14" s="87"/>
      <c r="B14" s="87"/>
      <c r="C14" s="87"/>
      <c r="D14" s="87"/>
      <c r="E14" s="87"/>
      <c r="F14" s="87"/>
      <c r="G14" s="87"/>
      <c r="H14" s="87"/>
      <c r="I14" s="87"/>
      <c r="J14" s="87"/>
      <c r="K14" s="87"/>
      <c r="L14" s="87"/>
      <c r="M14" s="87"/>
      <c r="N14" s="87"/>
      <c r="O14" s="87"/>
      <c r="P14" s="87"/>
      <c r="Q14" s="87"/>
      <c r="R14" s="87"/>
      <c r="S14" s="87"/>
      <c r="T14" s="87"/>
      <c r="U14" s="87"/>
      <c r="V14" s="87"/>
      <c r="W14" s="87"/>
      <c r="X14" s="87"/>
      <c r="Y14" s="87"/>
      <c r="Z14" s="87"/>
      <c r="AA14" s="87"/>
      <c r="AB14" s="87"/>
      <c r="AC14" s="87"/>
      <c r="AD14" s="87"/>
      <c r="AE14" s="87"/>
      <c r="AF14" s="87"/>
      <c r="AG14" s="87"/>
      <c r="AH14" s="87"/>
      <c r="AI14" s="87"/>
      <c r="AJ14" s="87"/>
      <c r="AK14" s="87"/>
      <c r="AL14" s="87"/>
      <c r="AM14" s="87"/>
      <c r="AN14" s="87"/>
      <c r="AO14" s="87"/>
      <c r="AP14" s="87"/>
      <c r="AQ14" s="87"/>
      <c r="AR14" s="87"/>
      <c r="AS14" s="87"/>
      <c r="AT14" s="87"/>
      <c r="AU14" s="87"/>
      <c r="AV14" s="87"/>
      <c r="AW14" s="87"/>
      <c r="AX14" s="87"/>
      <c r="AY14" s="87"/>
    </row>
    <row r="15" spans="1:51" s="5" customFormat="1" ht="63" customHeight="1" x14ac:dyDescent="0.25">
      <c r="A15" s="88" t="s">
        <v>28</v>
      </c>
      <c r="B15" s="78" t="s">
        <v>3</v>
      </c>
      <c r="C15" s="78" t="s">
        <v>0</v>
      </c>
      <c r="D15" s="78" t="s">
        <v>72</v>
      </c>
      <c r="E15" s="78"/>
      <c r="F15" s="78"/>
      <c r="G15" s="78"/>
      <c r="H15" s="78"/>
      <c r="I15" s="78"/>
      <c r="J15" s="78"/>
      <c r="K15" s="78"/>
      <c r="L15" s="78"/>
      <c r="M15" s="78"/>
      <c r="N15" s="78"/>
      <c r="O15" s="78"/>
      <c r="P15" s="78"/>
      <c r="Q15" s="78"/>
      <c r="R15" s="78"/>
      <c r="S15" s="78"/>
      <c r="T15" s="78"/>
      <c r="U15" s="78"/>
      <c r="V15" s="78"/>
      <c r="W15" s="78"/>
      <c r="X15" s="78"/>
      <c r="Y15" s="78"/>
      <c r="Z15" s="78"/>
      <c r="AA15" s="78"/>
      <c r="AB15" s="78"/>
      <c r="AC15" s="78"/>
      <c r="AD15" s="78"/>
      <c r="AE15" s="78"/>
      <c r="AF15" s="78"/>
      <c r="AG15" s="78"/>
      <c r="AH15" s="78"/>
      <c r="AI15" s="78"/>
      <c r="AJ15" s="78"/>
      <c r="AK15" s="78"/>
      <c r="AL15" s="78"/>
      <c r="AM15" s="78"/>
      <c r="AN15" s="78"/>
      <c r="AO15" s="78"/>
      <c r="AP15" s="78"/>
      <c r="AQ15" s="78"/>
      <c r="AR15" s="78"/>
      <c r="AS15" s="78"/>
      <c r="AT15" s="78"/>
      <c r="AU15" s="78"/>
      <c r="AV15" s="78"/>
      <c r="AW15" s="78"/>
      <c r="AX15" s="78"/>
      <c r="AY15" s="78"/>
    </row>
    <row r="16" spans="1:51" ht="91.5" customHeight="1" x14ac:dyDescent="0.2">
      <c r="A16" s="88"/>
      <c r="B16" s="78"/>
      <c r="C16" s="78"/>
      <c r="D16" s="81" t="s">
        <v>62</v>
      </c>
      <c r="E16" s="82"/>
      <c r="F16" s="82"/>
      <c r="G16" s="82"/>
      <c r="H16" s="82"/>
      <c r="I16" s="82"/>
      <c r="J16" s="82"/>
      <c r="K16" s="82"/>
      <c r="L16" s="82"/>
      <c r="M16" s="82"/>
      <c r="N16" s="82"/>
      <c r="O16" s="82"/>
      <c r="P16" s="82"/>
      <c r="Q16" s="82"/>
      <c r="R16" s="82"/>
      <c r="S16" s="83"/>
      <c r="T16" s="81" t="s">
        <v>63</v>
      </c>
      <c r="U16" s="82"/>
      <c r="V16" s="82"/>
      <c r="W16" s="82"/>
      <c r="X16" s="82"/>
      <c r="Y16" s="82"/>
      <c r="Z16" s="82"/>
      <c r="AA16" s="82"/>
      <c r="AB16" s="82"/>
      <c r="AC16" s="83"/>
      <c r="AD16" s="78" t="s">
        <v>64</v>
      </c>
      <c r="AE16" s="78"/>
      <c r="AF16" s="78"/>
      <c r="AG16" s="78"/>
      <c r="AH16" s="78"/>
      <c r="AI16" s="78"/>
      <c r="AJ16" s="78" t="s">
        <v>65</v>
      </c>
      <c r="AK16" s="78"/>
      <c r="AL16" s="78"/>
      <c r="AM16" s="78"/>
      <c r="AN16" s="78" t="s">
        <v>66</v>
      </c>
      <c r="AO16" s="78"/>
      <c r="AP16" s="78"/>
      <c r="AQ16" s="78"/>
      <c r="AR16" s="78"/>
      <c r="AS16" s="78"/>
      <c r="AT16" s="78" t="s">
        <v>67</v>
      </c>
      <c r="AU16" s="78"/>
      <c r="AV16" s="78"/>
      <c r="AW16" s="78"/>
      <c r="AX16" s="78" t="s">
        <v>68</v>
      </c>
      <c r="AY16" s="78"/>
    </row>
    <row r="17" spans="1:51" s="6" customFormat="1" ht="113.25" customHeight="1" x14ac:dyDescent="0.2">
      <c r="A17" s="88"/>
      <c r="B17" s="78"/>
      <c r="C17" s="78"/>
      <c r="D17" s="77" t="s">
        <v>152</v>
      </c>
      <c r="E17" s="77"/>
      <c r="F17" s="77" t="s">
        <v>153</v>
      </c>
      <c r="G17" s="77"/>
      <c r="H17" s="77" t="s">
        <v>154</v>
      </c>
      <c r="I17" s="77"/>
      <c r="J17" s="79" t="s">
        <v>155</v>
      </c>
      <c r="K17" s="80"/>
      <c r="L17" s="79" t="s">
        <v>156</v>
      </c>
      <c r="M17" s="80"/>
      <c r="N17" s="79" t="s">
        <v>157</v>
      </c>
      <c r="O17" s="80"/>
      <c r="P17" s="79" t="s">
        <v>158</v>
      </c>
      <c r="Q17" s="80"/>
      <c r="R17" s="79" t="s">
        <v>159</v>
      </c>
      <c r="S17" s="80"/>
      <c r="T17" s="77" t="s">
        <v>172</v>
      </c>
      <c r="U17" s="77"/>
      <c r="V17" s="77" t="s">
        <v>173</v>
      </c>
      <c r="W17" s="77"/>
      <c r="X17" s="77" t="s">
        <v>174</v>
      </c>
      <c r="Y17" s="77"/>
      <c r="Z17" s="79" t="s">
        <v>175</v>
      </c>
      <c r="AA17" s="80"/>
      <c r="AB17" s="79" t="s">
        <v>176</v>
      </c>
      <c r="AC17" s="80"/>
      <c r="AD17" s="77" t="s">
        <v>178</v>
      </c>
      <c r="AE17" s="77"/>
      <c r="AF17" s="77" t="s">
        <v>179</v>
      </c>
      <c r="AG17" s="77"/>
      <c r="AH17" s="77" t="s">
        <v>180</v>
      </c>
      <c r="AI17" s="77"/>
      <c r="AJ17" s="77" t="s">
        <v>181</v>
      </c>
      <c r="AK17" s="77"/>
      <c r="AL17" s="77" t="s">
        <v>182</v>
      </c>
      <c r="AM17" s="77"/>
      <c r="AN17" s="77" t="s">
        <v>183</v>
      </c>
      <c r="AO17" s="77"/>
      <c r="AP17" s="77" t="s">
        <v>184</v>
      </c>
      <c r="AQ17" s="77"/>
      <c r="AR17" s="77" t="s">
        <v>185</v>
      </c>
      <c r="AS17" s="77"/>
      <c r="AT17" s="77" t="s">
        <v>186</v>
      </c>
      <c r="AU17" s="77"/>
      <c r="AV17" s="77" t="s">
        <v>187</v>
      </c>
      <c r="AW17" s="77"/>
      <c r="AX17" s="77" t="s">
        <v>188</v>
      </c>
      <c r="AY17" s="77"/>
    </row>
    <row r="18" spans="1:51" ht="46.5" customHeight="1" x14ac:dyDescent="0.2">
      <c r="A18" s="88"/>
      <c r="B18" s="78"/>
      <c r="C18" s="78"/>
      <c r="D18" s="10" t="s">
        <v>1</v>
      </c>
      <c r="E18" s="12" t="s">
        <v>2</v>
      </c>
      <c r="F18" s="10" t="s">
        <v>1</v>
      </c>
      <c r="G18" s="12" t="s">
        <v>2</v>
      </c>
      <c r="H18" s="10" t="s">
        <v>1</v>
      </c>
      <c r="I18" s="12" t="s">
        <v>2</v>
      </c>
      <c r="J18" s="10" t="s">
        <v>1</v>
      </c>
      <c r="K18" s="21" t="s">
        <v>2</v>
      </c>
      <c r="L18" s="10" t="s">
        <v>1</v>
      </c>
      <c r="M18" s="21" t="s">
        <v>2</v>
      </c>
      <c r="N18" s="10" t="s">
        <v>1</v>
      </c>
      <c r="O18" s="21" t="s">
        <v>2</v>
      </c>
      <c r="P18" s="10" t="s">
        <v>1</v>
      </c>
      <c r="Q18" s="21" t="s">
        <v>2</v>
      </c>
      <c r="R18" s="10" t="s">
        <v>1</v>
      </c>
      <c r="S18" s="21" t="s">
        <v>2</v>
      </c>
      <c r="T18" s="10" t="s">
        <v>1</v>
      </c>
      <c r="U18" s="12" t="s">
        <v>2</v>
      </c>
      <c r="V18" s="10" t="s">
        <v>1</v>
      </c>
      <c r="W18" s="12" t="s">
        <v>2</v>
      </c>
      <c r="X18" s="10" t="s">
        <v>1</v>
      </c>
      <c r="Y18" s="12" t="s">
        <v>2</v>
      </c>
      <c r="Z18" s="10" t="s">
        <v>1</v>
      </c>
      <c r="AA18" s="21" t="s">
        <v>2</v>
      </c>
      <c r="AB18" s="10" t="s">
        <v>1</v>
      </c>
      <c r="AC18" s="21" t="s">
        <v>2</v>
      </c>
      <c r="AD18" s="10" t="s">
        <v>1</v>
      </c>
      <c r="AE18" s="12" t="s">
        <v>2</v>
      </c>
      <c r="AF18" s="10" t="s">
        <v>1</v>
      </c>
      <c r="AG18" s="12" t="s">
        <v>2</v>
      </c>
      <c r="AH18" s="10" t="s">
        <v>1</v>
      </c>
      <c r="AI18" s="12" t="s">
        <v>2</v>
      </c>
      <c r="AJ18" s="10" t="s">
        <v>1</v>
      </c>
      <c r="AK18" s="12" t="s">
        <v>2</v>
      </c>
      <c r="AL18" s="10" t="s">
        <v>1</v>
      </c>
      <c r="AM18" s="12" t="s">
        <v>2</v>
      </c>
      <c r="AN18" s="10" t="s">
        <v>1</v>
      </c>
      <c r="AO18" s="12" t="s">
        <v>2</v>
      </c>
      <c r="AP18" s="10" t="s">
        <v>1</v>
      </c>
      <c r="AQ18" s="12" t="s">
        <v>2</v>
      </c>
      <c r="AR18" s="10" t="s">
        <v>1</v>
      </c>
      <c r="AS18" s="12" t="s">
        <v>2</v>
      </c>
      <c r="AT18" s="10" t="s">
        <v>1</v>
      </c>
      <c r="AU18" s="12" t="s">
        <v>2</v>
      </c>
      <c r="AV18" s="10" t="s">
        <v>1</v>
      </c>
      <c r="AW18" s="12" t="s">
        <v>2</v>
      </c>
      <c r="AX18" s="10" t="s">
        <v>1</v>
      </c>
      <c r="AY18" s="12" t="s">
        <v>2</v>
      </c>
    </row>
    <row r="19" spans="1:51" s="9" customFormat="1" ht="15.75" x14ac:dyDescent="0.25">
      <c r="A19" s="8">
        <v>1</v>
      </c>
      <c r="B19" s="7">
        <v>2</v>
      </c>
      <c r="C19" s="8">
        <v>3</v>
      </c>
      <c r="D19" s="16" t="s">
        <v>4</v>
      </c>
      <c r="E19" s="16" t="s">
        <v>5</v>
      </c>
      <c r="F19" s="16" t="s">
        <v>69</v>
      </c>
      <c r="G19" s="16" t="s">
        <v>70</v>
      </c>
      <c r="H19" s="16" t="s">
        <v>160</v>
      </c>
      <c r="I19" s="16" t="s">
        <v>161</v>
      </c>
      <c r="J19" s="16" t="s">
        <v>162</v>
      </c>
      <c r="K19" s="16" t="s">
        <v>163</v>
      </c>
      <c r="L19" s="16" t="s">
        <v>164</v>
      </c>
      <c r="M19" s="16" t="s">
        <v>165</v>
      </c>
      <c r="N19" s="16" t="s">
        <v>166</v>
      </c>
      <c r="O19" s="16" t="s">
        <v>167</v>
      </c>
      <c r="P19" s="16" t="s">
        <v>168</v>
      </c>
      <c r="Q19" s="16" t="s">
        <v>169</v>
      </c>
      <c r="R19" s="16" t="s">
        <v>170</v>
      </c>
      <c r="S19" s="16" t="s">
        <v>171</v>
      </c>
      <c r="T19" s="16" t="s">
        <v>6</v>
      </c>
      <c r="U19" s="16" t="s">
        <v>7</v>
      </c>
      <c r="V19" s="16" t="s">
        <v>8</v>
      </c>
      <c r="W19" s="16" t="s">
        <v>9</v>
      </c>
      <c r="X19" s="16" t="s">
        <v>55</v>
      </c>
      <c r="Y19" s="16" t="s">
        <v>56</v>
      </c>
      <c r="Z19" s="16" t="s">
        <v>57</v>
      </c>
      <c r="AA19" s="16" t="s">
        <v>58</v>
      </c>
      <c r="AB19" s="16" t="s">
        <v>59</v>
      </c>
      <c r="AC19" s="16" t="s">
        <v>177</v>
      </c>
      <c r="AD19" s="16" t="s">
        <v>10</v>
      </c>
      <c r="AE19" s="16" t="s">
        <v>11</v>
      </c>
      <c r="AF19" s="16" t="s">
        <v>12</v>
      </c>
      <c r="AG19" s="16" t="s">
        <v>13</v>
      </c>
      <c r="AH19" s="16" t="s">
        <v>71</v>
      </c>
      <c r="AI19" s="16" t="s">
        <v>71</v>
      </c>
      <c r="AJ19" s="16" t="s">
        <v>14</v>
      </c>
      <c r="AK19" s="16" t="s">
        <v>15</v>
      </c>
      <c r="AL19" s="16" t="s">
        <v>16</v>
      </c>
      <c r="AM19" s="16" t="s">
        <v>17</v>
      </c>
      <c r="AN19" s="16" t="s">
        <v>18</v>
      </c>
      <c r="AO19" s="16" t="s">
        <v>19</v>
      </c>
      <c r="AP19" s="16" t="s">
        <v>20</v>
      </c>
      <c r="AQ19" s="16" t="s">
        <v>21</v>
      </c>
      <c r="AR19" s="16" t="s">
        <v>189</v>
      </c>
      <c r="AS19" s="16" t="s">
        <v>190</v>
      </c>
      <c r="AT19" s="16" t="s">
        <v>22</v>
      </c>
      <c r="AU19" s="16" t="s">
        <v>23</v>
      </c>
      <c r="AV19" s="16" t="s">
        <v>24</v>
      </c>
      <c r="AW19" s="16" t="s">
        <v>25</v>
      </c>
      <c r="AX19" s="16" t="s">
        <v>26</v>
      </c>
      <c r="AY19" s="16" t="s">
        <v>27</v>
      </c>
    </row>
    <row r="20" spans="1:51" s="9" customFormat="1" ht="31.5" x14ac:dyDescent="0.25">
      <c r="A20" s="22">
        <v>0</v>
      </c>
      <c r="B20" s="23" t="s">
        <v>31</v>
      </c>
      <c r="C20" s="24" t="s">
        <v>76</v>
      </c>
      <c r="D20" s="68">
        <f>D21+D22+D23+D24+D25+D26</f>
        <v>0</v>
      </c>
      <c r="E20" s="68">
        <f t="shared" ref="E20:AY20" si="0">E21+E22+E23+E24+E25+E26</f>
        <v>0</v>
      </c>
      <c r="F20" s="68">
        <f t="shared" si="0"/>
        <v>0</v>
      </c>
      <c r="G20" s="68">
        <f t="shared" si="0"/>
        <v>5</v>
      </c>
      <c r="H20" s="68">
        <f t="shared" si="0"/>
        <v>0</v>
      </c>
      <c r="I20" s="68">
        <f t="shared" si="0"/>
        <v>0</v>
      </c>
      <c r="J20" s="68">
        <f t="shared" si="0"/>
        <v>0</v>
      </c>
      <c r="K20" s="68">
        <f t="shared" si="0"/>
        <v>12.07</v>
      </c>
      <c r="L20" s="68">
        <f t="shared" si="0"/>
        <v>0</v>
      </c>
      <c r="M20" s="68">
        <f t="shared" si="0"/>
        <v>0</v>
      </c>
      <c r="N20" s="68">
        <f t="shared" si="0"/>
        <v>0</v>
      </c>
      <c r="O20" s="68">
        <f t="shared" si="0"/>
        <v>0</v>
      </c>
      <c r="P20" s="68">
        <f t="shared" si="0"/>
        <v>0</v>
      </c>
      <c r="Q20" s="68">
        <f t="shared" si="0"/>
        <v>0</v>
      </c>
      <c r="R20" s="68">
        <f t="shared" si="0"/>
        <v>0</v>
      </c>
      <c r="S20" s="68">
        <f t="shared" si="0"/>
        <v>0</v>
      </c>
      <c r="T20" s="68">
        <f t="shared" si="0"/>
        <v>0</v>
      </c>
      <c r="U20" s="68">
        <f t="shared" si="0"/>
        <v>0.35</v>
      </c>
      <c r="V20" s="68">
        <f t="shared" si="0"/>
        <v>2.153</v>
      </c>
      <c r="W20" s="68">
        <f t="shared" si="0"/>
        <v>0</v>
      </c>
      <c r="X20" s="68">
        <f t="shared" si="0"/>
        <v>0</v>
      </c>
      <c r="Y20" s="68">
        <f t="shared" si="0"/>
        <v>0</v>
      </c>
      <c r="Z20" s="68">
        <f t="shared" si="0"/>
        <v>0</v>
      </c>
      <c r="AA20" s="68">
        <f t="shared" si="0"/>
        <v>0</v>
      </c>
      <c r="AB20" s="68">
        <f t="shared" si="0"/>
        <v>0</v>
      </c>
      <c r="AC20" s="68">
        <f t="shared" si="0"/>
        <v>0</v>
      </c>
      <c r="AD20" s="68">
        <f t="shared" si="0"/>
        <v>0</v>
      </c>
      <c r="AE20" s="68">
        <f t="shared" si="0"/>
        <v>0</v>
      </c>
      <c r="AF20" s="68">
        <f t="shared" si="0"/>
        <v>0</v>
      </c>
      <c r="AG20" s="68">
        <f t="shared" si="0"/>
        <v>0</v>
      </c>
      <c r="AH20" s="68">
        <f t="shared" si="0"/>
        <v>0</v>
      </c>
      <c r="AI20" s="68">
        <f t="shared" si="0"/>
        <v>0</v>
      </c>
      <c r="AJ20" s="68">
        <f t="shared" si="0"/>
        <v>0</v>
      </c>
      <c r="AK20" s="68">
        <f t="shared" si="0"/>
        <v>0</v>
      </c>
      <c r="AL20" s="68">
        <f t="shared" si="0"/>
        <v>0</v>
      </c>
      <c r="AM20" s="68">
        <f t="shared" si="0"/>
        <v>0</v>
      </c>
      <c r="AN20" s="68">
        <f t="shared" si="0"/>
        <v>0</v>
      </c>
      <c r="AO20" s="68">
        <f t="shared" si="0"/>
        <v>0</v>
      </c>
      <c r="AP20" s="68">
        <f t="shared" si="0"/>
        <v>0</v>
      </c>
      <c r="AQ20" s="68">
        <f t="shared" si="0"/>
        <v>0</v>
      </c>
      <c r="AR20" s="68">
        <f t="shared" si="0"/>
        <v>0</v>
      </c>
      <c r="AS20" s="68">
        <f t="shared" si="0"/>
        <v>0</v>
      </c>
      <c r="AT20" s="68">
        <f t="shared" si="0"/>
        <v>0</v>
      </c>
      <c r="AU20" s="68">
        <f t="shared" si="0"/>
        <v>0</v>
      </c>
      <c r="AV20" s="68">
        <f t="shared" si="0"/>
        <v>0</v>
      </c>
      <c r="AW20" s="68">
        <f t="shared" si="0"/>
        <v>9.4238719300000007</v>
      </c>
      <c r="AX20" s="68">
        <f t="shared" si="0"/>
        <v>0</v>
      </c>
      <c r="AY20" s="68">
        <f t="shared" si="0"/>
        <v>0</v>
      </c>
    </row>
    <row r="21" spans="1:51" s="9" customFormat="1" ht="31.5" x14ac:dyDescent="0.25">
      <c r="A21" s="25" t="s">
        <v>77</v>
      </c>
      <c r="B21" s="26" t="s">
        <v>78</v>
      </c>
      <c r="C21" s="27" t="s">
        <v>76</v>
      </c>
      <c r="D21" s="68">
        <f>D28</f>
        <v>0</v>
      </c>
      <c r="E21" s="68">
        <f t="shared" ref="E21:AY21" si="1">E28</f>
        <v>0</v>
      </c>
      <c r="F21" s="68">
        <f t="shared" si="1"/>
        <v>0</v>
      </c>
      <c r="G21" s="68">
        <f t="shared" si="1"/>
        <v>5</v>
      </c>
      <c r="H21" s="68">
        <f t="shared" si="1"/>
        <v>0</v>
      </c>
      <c r="I21" s="68">
        <f t="shared" si="1"/>
        <v>0</v>
      </c>
      <c r="J21" s="68">
        <f t="shared" si="1"/>
        <v>0</v>
      </c>
      <c r="K21" s="68">
        <f t="shared" si="1"/>
        <v>12.07</v>
      </c>
      <c r="L21" s="68">
        <f t="shared" si="1"/>
        <v>0</v>
      </c>
      <c r="M21" s="68">
        <f t="shared" si="1"/>
        <v>0</v>
      </c>
      <c r="N21" s="68">
        <f t="shared" si="1"/>
        <v>0</v>
      </c>
      <c r="O21" s="68">
        <f t="shared" si="1"/>
        <v>0</v>
      </c>
      <c r="P21" s="68">
        <f t="shared" si="1"/>
        <v>0</v>
      </c>
      <c r="Q21" s="68">
        <f t="shared" si="1"/>
        <v>0</v>
      </c>
      <c r="R21" s="68">
        <f t="shared" si="1"/>
        <v>0</v>
      </c>
      <c r="S21" s="68">
        <f t="shared" si="1"/>
        <v>0</v>
      </c>
      <c r="T21" s="68">
        <f t="shared" si="1"/>
        <v>0</v>
      </c>
      <c r="U21" s="68">
        <f t="shared" si="1"/>
        <v>0</v>
      </c>
      <c r="V21" s="68">
        <f t="shared" si="1"/>
        <v>0</v>
      </c>
      <c r="W21" s="68">
        <f t="shared" si="1"/>
        <v>0</v>
      </c>
      <c r="X21" s="68">
        <f t="shared" si="1"/>
        <v>0</v>
      </c>
      <c r="Y21" s="68">
        <f t="shared" si="1"/>
        <v>0</v>
      </c>
      <c r="Z21" s="68">
        <f t="shared" si="1"/>
        <v>0</v>
      </c>
      <c r="AA21" s="68">
        <f t="shared" si="1"/>
        <v>0</v>
      </c>
      <c r="AB21" s="68">
        <f t="shared" si="1"/>
        <v>0</v>
      </c>
      <c r="AC21" s="68">
        <f t="shared" si="1"/>
        <v>0</v>
      </c>
      <c r="AD21" s="68">
        <f t="shared" si="1"/>
        <v>0</v>
      </c>
      <c r="AE21" s="68">
        <f t="shared" si="1"/>
        <v>0</v>
      </c>
      <c r="AF21" s="68">
        <f t="shared" si="1"/>
        <v>0</v>
      </c>
      <c r="AG21" s="68">
        <f t="shared" si="1"/>
        <v>0</v>
      </c>
      <c r="AH21" s="68">
        <f t="shared" si="1"/>
        <v>0</v>
      </c>
      <c r="AI21" s="68">
        <f t="shared" si="1"/>
        <v>0</v>
      </c>
      <c r="AJ21" s="68">
        <f t="shared" si="1"/>
        <v>0</v>
      </c>
      <c r="AK21" s="68">
        <f t="shared" si="1"/>
        <v>0</v>
      </c>
      <c r="AL21" s="68">
        <f t="shared" si="1"/>
        <v>0</v>
      </c>
      <c r="AM21" s="68">
        <f t="shared" si="1"/>
        <v>0</v>
      </c>
      <c r="AN21" s="68">
        <f t="shared" si="1"/>
        <v>0</v>
      </c>
      <c r="AO21" s="68">
        <f t="shared" si="1"/>
        <v>0</v>
      </c>
      <c r="AP21" s="68">
        <f t="shared" si="1"/>
        <v>0</v>
      </c>
      <c r="AQ21" s="68">
        <f t="shared" si="1"/>
        <v>0</v>
      </c>
      <c r="AR21" s="68">
        <f t="shared" si="1"/>
        <v>0</v>
      </c>
      <c r="AS21" s="68">
        <f t="shared" si="1"/>
        <v>0</v>
      </c>
      <c r="AT21" s="68">
        <f t="shared" si="1"/>
        <v>0</v>
      </c>
      <c r="AU21" s="68">
        <f t="shared" si="1"/>
        <v>0</v>
      </c>
      <c r="AV21" s="68">
        <f t="shared" si="1"/>
        <v>0</v>
      </c>
      <c r="AW21" s="68">
        <f t="shared" si="1"/>
        <v>0</v>
      </c>
      <c r="AX21" s="68">
        <f t="shared" si="1"/>
        <v>0</v>
      </c>
      <c r="AY21" s="68">
        <f t="shared" si="1"/>
        <v>0</v>
      </c>
    </row>
    <row r="22" spans="1:51" s="9" customFormat="1" ht="31.5" x14ac:dyDescent="0.25">
      <c r="A22" s="25" t="s">
        <v>79</v>
      </c>
      <c r="B22" s="26" t="s">
        <v>80</v>
      </c>
      <c r="C22" s="27" t="s">
        <v>76</v>
      </c>
      <c r="D22" s="68">
        <f>D49</f>
        <v>0</v>
      </c>
      <c r="E22" s="68">
        <f t="shared" ref="E22:AY22" si="2">E49</f>
        <v>0</v>
      </c>
      <c r="F22" s="68">
        <f t="shared" si="2"/>
        <v>0</v>
      </c>
      <c r="G22" s="68">
        <f t="shared" si="2"/>
        <v>0</v>
      </c>
      <c r="H22" s="68">
        <f t="shared" si="2"/>
        <v>0</v>
      </c>
      <c r="I22" s="68">
        <f t="shared" si="2"/>
        <v>0</v>
      </c>
      <c r="J22" s="68">
        <f t="shared" si="2"/>
        <v>0</v>
      </c>
      <c r="K22" s="68">
        <f t="shared" si="2"/>
        <v>0</v>
      </c>
      <c r="L22" s="68">
        <f t="shared" si="2"/>
        <v>0</v>
      </c>
      <c r="M22" s="68">
        <f t="shared" si="2"/>
        <v>0</v>
      </c>
      <c r="N22" s="68">
        <f t="shared" si="2"/>
        <v>0</v>
      </c>
      <c r="O22" s="68">
        <f t="shared" si="2"/>
        <v>0</v>
      </c>
      <c r="P22" s="68">
        <f t="shared" si="2"/>
        <v>0</v>
      </c>
      <c r="Q22" s="68">
        <f t="shared" si="2"/>
        <v>0</v>
      </c>
      <c r="R22" s="68">
        <f t="shared" si="2"/>
        <v>0</v>
      </c>
      <c r="S22" s="68">
        <f t="shared" si="2"/>
        <v>0</v>
      </c>
      <c r="T22" s="68">
        <f t="shared" si="2"/>
        <v>0</v>
      </c>
      <c r="U22" s="68">
        <f t="shared" si="2"/>
        <v>0</v>
      </c>
      <c r="V22" s="68">
        <f t="shared" si="2"/>
        <v>2.153</v>
      </c>
      <c r="W22" s="68">
        <f t="shared" si="2"/>
        <v>0</v>
      </c>
      <c r="X22" s="68">
        <f t="shared" si="2"/>
        <v>0</v>
      </c>
      <c r="Y22" s="68">
        <f t="shared" si="2"/>
        <v>0</v>
      </c>
      <c r="Z22" s="68">
        <f t="shared" si="2"/>
        <v>0</v>
      </c>
      <c r="AA22" s="68">
        <f t="shared" si="2"/>
        <v>0</v>
      </c>
      <c r="AB22" s="68">
        <f t="shared" si="2"/>
        <v>0</v>
      </c>
      <c r="AC22" s="68">
        <f t="shared" si="2"/>
        <v>0</v>
      </c>
      <c r="AD22" s="68">
        <f t="shared" si="2"/>
        <v>0</v>
      </c>
      <c r="AE22" s="68">
        <f t="shared" si="2"/>
        <v>0</v>
      </c>
      <c r="AF22" s="68">
        <f t="shared" si="2"/>
        <v>0</v>
      </c>
      <c r="AG22" s="68">
        <f t="shared" si="2"/>
        <v>0</v>
      </c>
      <c r="AH22" s="68">
        <f t="shared" si="2"/>
        <v>0</v>
      </c>
      <c r="AI22" s="68">
        <f t="shared" si="2"/>
        <v>0</v>
      </c>
      <c r="AJ22" s="68">
        <f t="shared" si="2"/>
        <v>0</v>
      </c>
      <c r="AK22" s="68">
        <f t="shared" si="2"/>
        <v>0</v>
      </c>
      <c r="AL22" s="68">
        <f t="shared" si="2"/>
        <v>0</v>
      </c>
      <c r="AM22" s="68">
        <f t="shared" si="2"/>
        <v>0</v>
      </c>
      <c r="AN22" s="68">
        <f t="shared" si="2"/>
        <v>0</v>
      </c>
      <c r="AO22" s="68">
        <f t="shared" si="2"/>
        <v>0</v>
      </c>
      <c r="AP22" s="68">
        <f t="shared" si="2"/>
        <v>0</v>
      </c>
      <c r="AQ22" s="68">
        <f t="shared" si="2"/>
        <v>0</v>
      </c>
      <c r="AR22" s="68">
        <f t="shared" si="2"/>
        <v>0</v>
      </c>
      <c r="AS22" s="68">
        <f t="shared" si="2"/>
        <v>0</v>
      </c>
      <c r="AT22" s="68">
        <f t="shared" si="2"/>
        <v>0</v>
      </c>
      <c r="AU22" s="68">
        <f t="shared" si="2"/>
        <v>0</v>
      </c>
      <c r="AV22" s="68">
        <f t="shared" si="2"/>
        <v>0</v>
      </c>
      <c r="AW22" s="68">
        <f t="shared" si="2"/>
        <v>0</v>
      </c>
      <c r="AX22" s="68">
        <f t="shared" si="2"/>
        <v>0</v>
      </c>
      <c r="AY22" s="68">
        <f t="shared" si="2"/>
        <v>0</v>
      </c>
    </row>
    <row r="23" spans="1:51" s="9" customFormat="1" ht="78.75" x14ac:dyDescent="0.25">
      <c r="A23" s="26" t="s">
        <v>81</v>
      </c>
      <c r="B23" s="26" t="s">
        <v>82</v>
      </c>
      <c r="C23" s="28" t="s">
        <v>76</v>
      </c>
      <c r="D23" s="68">
        <f>D72</f>
        <v>0</v>
      </c>
      <c r="E23" s="68">
        <f t="shared" ref="E23:AY23" si="3">E72</f>
        <v>0</v>
      </c>
      <c r="F23" s="68">
        <f t="shared" si="3"/>
        <v>0</v>
      </c>
      <c r="G23" s="68">
        <f t="shared" si="3"/>
        <v>0</v>
      </c>
      <c r="H23" s="68">
        <f t="shared" si="3"/>
        <v>0</v>
      </c>
      <c r="I23" s="68">
        <f t="shared" si="3"/>
        <v>0</v>
      </c>
      <c r="J23" s="68">
        <f t="shared" si="3"/>
        <v>0</v>
      </c>
      <c r="K23" s="68">
        <f t="shared" si="3"/>
        <v>0</v>
      </c>
      <c r="L23" s="68">
        <f t="shared" si="3"/>
        <v>0</v>
      </c>
      <c r="M23" s="68">
        <f t="shared" si="3"/>
        <v>0</v>
      </c>
      <c r="N23" s="68">
        <f t="shared" si="3"/>
        <v>0</v>
      </c>
      <c r="O23" s="68">
        <f t="shared" si="3"/>
        <v>0</v>
      </c>
      <c r="P23" s="68">
        <f t="shared" si="3"/>
        <v>0</v>
      </c>
      <c r="Q23" s="68">
        <f t="shared" si="3"/>
        <v>0</v>
      </c>
      <c r="R23" s="68">
        <f t="shared" si="3"/>
        <v>0</v>
      </c>
      <c r="S23" s="68">
        <f t="shared" si="3"/>
        <v>0</v>
      </c>
      <c r="T23" s="68">
        <f t="shared" si="3"/>
        <v>0</v>
      </c>
      <c r="U23" s="68">
        <f t="shared" si="3"/>
        <v>0</v>
      </c>
      <c r="V23" s="68">
        <f t="shared" si="3"/>
        <v>0</v>
      </c>
      <c r="W23" s="68">
        <f t="shared" si="3"/>
        <v>0</v>
      </c>
      <c r="X23" s="68">
        <f t="shared" si="3"/>
        <v>0</v>
      </c>
      <c r="Y23" s="68">
        <f t="shared" si="3"/>
        <v>0</v>
      </c>
      <c r="Z23" s="68">
        <f t="shared" si="3"/>
        <v>0</v>
      </c>
      <c r="AA23" s="68">
        <f t="shared" si="3"/>
        <v>0</v>
      </c>
      <c r="AB23" s="68">
        <f t="shared" si="3"/>
        <v>0</v>
      </c>
      <c r="AC23" s="68">
        <f t="shared" si="3"/>
        <v>0</v>
      </c>
      <c r="AD23" s="68">
        <f t="shared" si="3"/>
        <v>0</v>
      </c>
      <c r="AE23" s="68">
        <f t="shared" si="3"/>
        <v>0</v>
      </c>
      <c r="AF23" s="68">
        <f t="shared" si="3"/>
        <v>0</v>
      </c>
      <c r="AG23" s="68">
        <f t="shared" si="3"/>
        <v>0</v>
      </c>
      <c r="AH23" s="68">
        <f t="shared" si="3"/>
        <v>0</v>
      </c>
      <c r="AI23" s="68">
        <f t="shared" si="3"/>
        <v>0</v>
      </c>
      <c r="AJ23" s="68">
        <f t="shared" si="3"/>
        <v>0</v>
      </c>
      <c r="AK23" s="68">
        <f t="shared" si="3"/>
        <v>0</v>
      </c>
      <c r="AL23" s="68">
        <f t="shared" si="3"/>
        <v>0</v>
      </c>
      <c r="AM23" s="68">
        <f t="shared" si="3"/>
        <v>0</v>
      </c>
      <c r="AN23" s="68">
        <f t="shared" si="3"/>
        <v>0</v>
      </c>
      <c r="AO23" s="68">
        <f t="shared" si="3"/>
        <v>0</v>
      </c>
      <c r="AP23" s="68">
        <f t="shared" si="3"/>
        <v>0</v>
      </c>
      <c r="AQ23" s="68">
        <f t="shared" si="3"/>
        <v>0</v>
      </c>
      <c r="AR23" s="68">
        <f t="shared" si="3"/>
        <v>0</v>
      </c>
      <c r="AS23" s="68">
        <f t="shared" si="3"/>
        <v>0</v>
      </c>
      <c r="AT23" s="68">
        <f t="shared" si="3"/>
        <v>0</v>
      </c>
      <c r="AU23" s="68">
        <f t="shared" si="3"/>
        <v>0</v>
      </c>
      <c r="AV23" s="68">
        <f t="shared" si="3"/>
        <v>0</v>
      </c>
      <c r="AW23" s="68">
        <f t="shared" si="3"/>
        <v>0</v>
      </c>
      <c r="AX23" s="68">
        <f t="shared" si="3"/>
        <v>0</v>
      </c>
      <c r="AY23" s="68">
        <f t="shared" si="3"/>
        <v>0</v>
      </c>
    </row>
    <row r="24" spans="1:51" s="9" customFormat="1" ht="47.25" x14ac:dyDescent="0.25">
      <c r="A24" s="25" t="s">
        <v>83</v>
      </c>
      <c r="B24" s="26" t="s">
        <v>84</v>
      </c>
      <c r="C24" s="27" t="s">
        <v>76</v>
      </c>
      <c r="D24" s="68">
        <f>D75</f>
        <v>0</v>
      </c>
      <c r="E24" s="68">
        <f t="shared" ref="E24:AY24" si="4">E75</f>
        <v>0</v>
      </c>
      <c r="F24" s="68">
        <f t="shared" si="4"/>
        <v>0</v>
      </c>
      <c r="G24" s="68">
        <f t="shared" si="4"/>
        <v>0</v>
      </c>
      <c r="H24" s="68">
        <f t="shared" si="4"/>
        <v>0</v>
      </c>
      <c r="I24" s="68">
        <f t="shared" si="4"/>
        <v>0</v>
      </c>
      <c r="J24" s="68">
        <f t="shared" si="4"/>
        <v>0</v>
      </c>
      <c r="K24" s="68">
        <f t="shared" si="4"/>
        <v>0</v>
      </c>
      <c r="L24" s="68">
        <f t="shared" si="4"/>
        <v>0</v>
      </c>
      <c r="M24" s="68">
        <f t="shared" si="4"/>
        <v>0</v>
      </c>
      <c r="N24" s="68">
        <f t="shared" si="4"/>
        <v>0</v>
      </c>
      <c r="O24" s="68">
        <f t="shared" si="4"/>
        <v>0</v>
      </c>
      <c r="P24" s="68">
        <f t="shared" si="4"/>
        <v>0</v>
      </c>
      <c r="Q24" s="68">
        <f t="shared" si="4"/>
        <v>0</v>
      </c>
      <c r="R24" s="68">
        <f t="shared" si="4"/>
        <v>0</v>
      </c>
      <c r="S24" s="68">
        <f t="shared" si="4"/>
        <v>0</v>
      </c>
      <c r="T24" s="68">
        <f t="shared" si="4"/>
        <v>0</v>
      </c>
      <c r="U24" s="68">
        <f t="shared" si="4"/>
        <v>0</v>
      </c>
      <c r="V24" s="68">
        <f t="shared" si="4"/>
        <v>0</v>
      </c>
      <c r="W24" s="68">
        <f t="shared" si="4"/>
        <v>0</v>
      </c>
      <c r="X24" s="68">
        <f t="shared" si="4"/>
        <v>0</v>
      </c>
      <c r="Y24" s="68">
        <f t="shared" si="4"/>
        <v>0</v>
      </c>
      <c r="Z24" s="68">
        <f t="shared" si="4"/>
        <v>0</v>
      </c>
      <c r="AA24" s="68">
        <f t="shared" si="4"/>
        <v>0</v>
      </c>
      <c r="AB24" s="68">
        <f t="shared" si="4"/>
        <v>0</v>
      </c>
      <c r="AC24" s="68">
        <f t="shared" si="4"/>
        <v>0</v>
      </c>
      <c r="AD24" s="68">
        <f t="shared" si="4"/>
        <v>0</v>
      </c>
      <c r="AE24" s="68">
        <f t="shared" si="4"/>
        <v>0</v>
      </c>
      <c r="AF24" s="68">
        <f t="shared" si="4"/>
        <v>0</v>
      </c>
      <c r="AG24" s="68">
        <f t="shared" si="4"/>
        <v>0</v>
      </c>
      <c r="AH24" s="68">
        <f t="shared" si="4"/>
        <v>0</v>
      </c>
      <c r="AI24" s="68">
        <f t="shared" si="4"/>
        <v>0</v>
      </c>
      <c r="AJ24" s="68">
        <f t="shared" si="4"/>
        <v>0</v>
      </c>
      <c r="AK24" s="68">
        <f t="shared" si="4"/>
        <v>0</v>
      </c>
      <c r="AL24" s="68">
        <f t="shared" si="4"/>
        <v>0</v>
      </c>
      <c r="AM24" s="68">
        <f t="shared" si="4"/>
        <v>0</v>
      </c>
      <c r="AN24" s="68">
        <f t="shared" si="4"/>
        <v>0</v>
      </c>
      <c r="AO24" s="68">
        <f t="shared" si="4"/>
        <v>0</v>
      </c>
      <c r="AP24" s="68">
        <f t="shared" si="4"/>
        <v>0</v>
      </c>
      <c r="AQ24" s="68">
        <f t="shared" si="4"/>
        <v>0</v>
      </c>
      <c r="AR24" s="68">
        <f t="shared" si="4"/>
        <v>0</v>
      </c>
      <c r="AS24" s="68">
        <f t="shared" si="4"/>
        <v>0</v>
      </c>
      <c r="AT24" s="68">
        <f t="shared" si="4"/>
        <v>0</v>
      </c>
      <c r="AU24" s="68">
        <f t="shared" si="4"/>
        <v>0</v>
      </c>
      <c r="AV24" s="68">
        <f t="shared" si="4"/>
        <v>0</v>
      </c>
      <c r="AW24" s="68">
        <f t="shared" si="4"/>
        <v>0</v>
      </c>
      <c r="AX24" s="68">
        <f t="shared" si="4"/>
        <v>0</v>
      </c>
      <c r="AY24" s="68">
        <f t="shared" si="4"/>
        <v>0</v>
      </c>
    </row>
    <row r="25" spans="1:51" s="9" customFormat="1" ht="47.25" x14ac:dyDescent="0.25">
      <c r="A25" s="26" t="s">
        <v>85</v>
      </c>
      <c r="B25" s="26" t="s">
        <v>86</v>
      </c>
      <c r="C25" s="28" t="s">
        <v>76</v>
      </c>
      <c r="D25" s="68">
        <f>D76</f>
        <v>0</v>
      </c>
      <c r="E25" s="68">
        <f t="shared" ref="E25:AY25" si="5">E76</f>
        <v>0</v>
      </c>
      <c r="F25" s="68">
        <f t="shared" si="5"/>
        <v>0</v>
      </c>
      <c r="G25" s="68">
        <f t="shared" si="5"/>
        <v>0</v>
      </c>
      <c r="H25" s="68">
        <f t="shared" si="5"/>
        <v>0</v>
      </c>
      <c r="I25" s="68">
        <f t="shared" si="5"/>
        <v>0</v>
      </c>
      <c r="J25" s="68">
        <f t="shared" si="5"/>
        <v>0</v>
      </c>
      <c r="K25" s="68">
        <f t="shared" si="5"/>
        <v>0</v>
      </c>
      <c r="L25" s="68">
        <f t="shared" si="5"/>
        <v>0</v>
      </c>
      <c r="M25" s="68">
        <f t="shared" si="5"/>
        <v>0</v>
      </c>
      <c r="N25" s="68">
        <f t="shared" si="5"/>
        <v>0</v>
      </c>
      <c r="O25" s="68">
        <f t="shared" si="5"/>
        <v>0</v>
      </c>
      <c r="P25" s="68">
        <f t="shared" si="5"/>
        <v>0</v>
      </c>
      <c r="Q25" s="68">
        <f t="shared" si="5"/>
        <v>0</v>
      </c>
      <c r="R25" s="68">
        <f t="shared" si="5"/>
        <v>0</v>
      </c>
      <c r="S25" s="68">
        <f t="shared" si="5"/>
        <v>0</v>
      </c>
      <c r="T25" s="68">
        <f t="shared" si="5"/>
        <v>0</v>
      </c>
      <c r="U25" s="68">
        <f t="shared" si="5"/>
        <v>0</v>
      </c>
      <c r="V25" s="68">
        <f t="shared" si="5"/>
        <v>0</v>
      </c>
      <c r="W25" s="68">
        <f t="shared" si="5"/>
        <v>0</v>
      </c>
      <c r="X25" s="68">
        <f t="shared" si="5"/>
        <v>0</v>
      </c>
      <c r="Y25" s="68">
        <f t="shared" si="5"/>
        <v>0</v>
      </c>
      <c r="Z25" s="68">
        <f t="shared" si="5"/>
        <v>0</v>
      </c>
      <c r="AA25" s="68">
        <f t="shared" si="5"/>
        <v>0</v>
      </c>
      <c r="AB25" s="68">
        <f t="shared" si="5"/>
        <v>0</v>
      </c>
      <c r="AC25" s="68">
        <f t="shared" si="5"/>
        <v>0</v>
      </c>
      <c r="AD25" s="68">
        <f t="shared" si="5"/>
        <v>0</v>
      </c>
      <c r="AE25" s="68">
        <f t="shared" si="5"/>
        <v>0</v>
      </c>
      <c r="AF25" s="68">
        <f t="shared" si="5"/>
        <v>0</v>
      </c>
      <c r="AG25" s="68">
        <f t="shared" si="5"/>
        <v>0</v>
      </c>
      <c r="AH25" s="68">
        <f t="shared" si="5"/>
        <v>0</v>
      </c>
      <c r="AI25" s="68">
        <f t="shared" si="5"/>
        <v>0</v>
      </c>
      <c r="AJ25" s="68">
        <f t="shared" si="5"/>
        <v>0</v>
      </c>
      <c r="AK25" s="68">
        <f t="shared" si="5"/>
        <v>0</v>
      </c>
      <c r="AL25" s="68">
        <f t="shared" si="5"/>
        <v>0</v>
      </c>
      <c r="AM25" s="68">
        <f t="shared" si="5"/>
        <v>0</v>
      </c>
      <c r="AN25" s="68">
        <f t="shared" si="5"/>
        <v>0</v>
      </c>
      <c r="AO25" s="68">
        <f t="shared" si="5"/>
        <v>0</v>
      </c>
      <c r="AP25" s="68">
        <f t="shared" si="5"/>
        <v>0</v>
      </c>
      <c r="AQ25" s="68">
        <f t="shared" si="5"/>
        <v>0</v>
      </c>
      <c r="AR25" s="68">
        <f t="shared" si="5"/>
        <v>0</v>
      </c>
      <c r="AS25" s="68">
        <f t="shared" si="5"/>
        <v>0</v>
      </c>
      <c r="AT25" s="68">
        <f t="shared" si="5"/>
        <v>0</v>
      </c>
      <c r="AU25" s="68">
        <f t="shared" si="5"/>
        <v>0</v>
      </c>
      <c r="AV25" s="68">
        <f t="shared" si="5"/>
        <v>0</v>
      </c>
      <c r="AW25" s="68">
        <f t="shared" si="5"/>
        <v>0</v>
      </c>
      <c r="AX25" s="68">
        <f t="shared" si="5"/>
        <v>0</v>
      </c>
      <c r="AY25" s="68">
        <f t="shared" si="5"/>
        <v>0</v>
      </c>
    </row>
    <row r="26" spans="1:51" s="9" customFormat="1" ht="31.5" x14ac:dyDescent="0.25">
      <c r="A26" s="25" t="s">
        <v>87</v>
      </c>
      <c r="B26" s="26" t="s">
        <v>88</v>
      </c>
      <c r="C26" s="27" t="s">
        <v>76</v>
      </c>
      <c r="D26" s="68">
        <f>D77</f>
        <v>0</v>
      </c>
      <c r="E26" s="68">
        <f t="shared" ref="E26:AY26" si="6">E77</f>
        <v>0</v>
      </c>
      <c r="F26" s="68">
        <f t="shared" si="6"/>
        <v>0</v>
      </c>
      <c r="G26" s="68">
        <f t="shared" si="6"/>
        <v>0</v>
      </c>
      <c r="H26" s="68">
        <f t="shared" si="6"/>
        <v>0</v>
      </c>
      <c r="I26" s="68">
        <f t="shared" si="6"/>
        <v>0</v>
      </c>
      <c r="J26" s="68">
        <f t="shared" si="6"/>
        <v>0</v>
      </c>
      <c r="K26" s="68">
        <f t="shared" si="6"/>
        <v>0</v>
      </c>
      <c r="L26" s="68">
        <f t="shared" si="6"/>
        <v>0</v>
      </c>
      <c r="M26" s="68">
        <f t="shared" si="6"/>
        <v>0</v>
      </c>
      <c r="N26" s="68">
        <f t="shared" si="6"/>
        <v>0</v>
      </c>
      <c r="O26" s="68">
        <f t="shared" si="6"/>
        <v>0</v>
      </c>
      <c r="P26" s="68">
        <f t="shared" si="6"/>
        <v>0</v>
      </c>
      <c r="Q26" s="68">
        <f t="shared" si="6"/>
        <v>0</v>
      </c>
      <c r="R26" s="68">
        <f t="shared" si="6"/>
        <v>0</v>
      </c>
      <c r="S26" s="68">
        <f t="shared" si="6"/>
        <v>0</v>
      </c>
      <c r="T26" s="68">
        <f t="shared" si="6"/>
        <v>0</v>
      </c>
      <c r="U26" s="68">
        <f t="shared" si="6"/>
        <v>0.35</v>
      </c>
      <c r="V26" s="68">
        <f t="shared" si="6"/>
        <v>0</v>
      </c>
      <c r="W26" s="68">
        <f t="shared" si="6"/>
        <v>0</v>
      </c>
      <c r="X26" s="68">
        <f t="shared" si="6"/>
        <v>0</v>
      </c>
      <c r="Y26" s="68">
        <f t="shared" si="6"/>
        <v>0</v>
      </c>
      <c r="Z26" s="68">
        <f t="shared" si="6"/>
        <v>0</v>
      </c>
      <c r="AA26" s="68">
        <f t="shared" si="6"/>
        <v>0</v>
      </c>
      <c r="AB26" s="68">
        <f t="shared" si="6"/>
        <v>0</v>
      </c>
      <c r="AC26" s="68">
        <f t="shared" si="6"/>
        <v>0</v>
      </c>
      <c r="AD26" s="68">
        <f t="shared" si="6"/>
        <v>0</v>
      </c>
      <c r="AE26" s="68">
        <f t="shared" si="6"/>
        <v>0</v>
      </c>
      <c r="AF26" s="68">
        <f t="shared" si="6"/>
        <v>0</v>
      </c>
      <c r="AG26" s="68">
        <f t="shared" si="6"/>
        <v>0</v>
      </c>
      <c r="AH26" s="68">
        <f t="shared" si="6"/>
        <v>0</v>
      </c>
      <c r="AI26" s="68">
        <f t="shared" si="6"/>
        <v>0</v>
      </c>
      <c r="AJ26" s="68">
        <f t="shared" si="6"/>
        <v>0</v>
      </c>
      <c r="AK26" s="68">
        <f t="shared" si="6"/>
        <v>0</v>
      </c>
      <c r="AL26" s="68">
        <f t="shared" si="6"/>
        <v>0</v>
      </c>
      <c r="AM26" s="68">
        <f t="shared" si="6"/>
        <v>0</v>
      </c>
      <c r="AN26" s="68">
        <f t="shared" si="6"/>
        <v>0</v>
      </c>
      <c r="AO26" s="68">
        <f t="shared" si="6"/>
        <v>0</v>
      </c>
      <c r="AP26" s="68">
        <f t="shared" si="6"/>
        <v>0</v>
      </c>
      <c r="AQ26" s="68">
        <f t="shared" si="6"/>
        <v>0</v>
      </c>
      <c r="AR26" s="68">
        <f t="shared" si="6"/>
        <v>0</v>
      </c>
      <c r="AS26" s="68">
        <f t="shared" si="6"/>
        <v>0</v>
      </c>
      <c r="AT26" s="68">
        <f t="shared" si="6"/>
        <v>0</v>
      </c>
      <c r="AU26" s="68">
        <f t="shared" si="6"/>
        <v>0</v>
      </c>
      <c r="AV26" s="68">
        <f t="shared" si="6"/>
        <v>0</v>
      </c>
      <c r="AW26" s="68">
        <f t="shared" si="6"/>
        <v>9.4238719300000007</v>
      </c>
      <c r="AX26" s="68">
        <f t="shared" si="6"/>
        <v>0</v>
      </c>
      <c r="AY26" s="68">
        <f t="shared" si="6"/>
        <v>0</v>
      </c>
    </row>
    <row r="27" spans="1:51" s="9" customFormat="1" ht="15.75" x14ac:dyDescent="0.25">
      <c r="A27" s="22" t="s">
        <v>89</v>
      </c>
      <c r="B27" s="23" t="s">
        <v>90</v>
      </c>
      <c r="C27" s="29"/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6"/>
      <c r="P27" s="16"/>
      <c r="Q27" s="16"/>
      <c r="R27" s="16"/>
      <c r="S27" s="16"/>
      <c r="T27" s="16"/>
      <c r="U27" s="16"/>
      <c r="V27" s="16"/>
      <c r="W27" s="16"/>
      <c r="X27" s="16"/>
      <c r="Y27" s="16"/>
      <c r="Z27" s="16"/>
      <c r="AA27" s="16"/>
      <c r="AB27" s="16"/>
      <c r="AC27" s="16"/>
      <c r="AD27" s="16"/>
      <c r="AE27" s="16"/>
      <c r="AF27" s="16"/>
      <c r="AG27" s="16"/>
      <c r="AH27" s="16"/>
      <c r="AI27" s="16"/>
      <c r="AJ27" s="16"/>
      <c r="AK27" s="16"/>
      <c r="AL27" s="16"/>
      <c r="AM27" s="16"/>
      <c r="AN27" s="16"/>
      <c r="AO27" s="16"/>
      <c r="AP27" s="16"/>
      <c r="AQ27" s="16"/>
      <c r="AR27" s="16"/>
      <c r="AS27" s="16"/>
      <c r="AT27" s="16"/>
      <c r="AU27" s="16"/>
      <c r="AV27" s="16"/>
      <c r="AW27" s="16"/>
      <c r="AX27" s="16"/>
      <c r="AY27" s="16"/>
    </row>
    <row r="28" spans="1:51" s="9" customFormat="1" ht="31.5" x14ac:dyDescent="0.25">
      <c r="A28" s="30" t="s">
        <v>32</v>
      </c>
      <c r="B28" s="31" t="s">
        <v>91</v>
      </c>
      <c r="C28" s="32" t="s">
        <v>76</v>
      </c>
      <c r="D28" s="72">
        <f>D29+D33+D36+D37</f>
        <v>0</v>
      </c>
      <c r="E28" s="72">
        <f t="shared" ref="E28:AY28" si="7">E29+E33+E36+E37</f>
        <v>0</v>
      </c>
      <c r="F28" s="72">
        <f t="shared" si="7"/>
        <v>0</v>
      </c>
      <c r="G28" s="72">
        <f t="shared" si="7"/>
        <v>5</v>
      </c>
      <c r="H28" s="72">
        <f t="shared" si="7"/>
        <v>0</v>
      </c>
      <c r="I28" s="72">
        <f t="shared" si="7"/>
        <v>0</v>
      </c>
      <c r="J28" s="72">
        <f t="shared" si="7"/>
        <v>0</v>
      </c>
      <c r="K28" s="72">
        <f t="shared" si="7"/>
        <v>12.07</v>
      </c>
      <c r="L28" s="72">
        <f t="shared" si="7"/>
        <v>0</v>
      </c>
      <c r="M28" s="72">
        <f t="shared" si="7"/>
        <v>0</v>
      </c>
      <c r="N28" s="72">
        <f t="shared" si="7"/>
        <v>0</v>
      </c>
      <c r="O28" s="72">
        <f t="shared" si="7"/>
        <v>0</v>
      </c>
      <c r="P28" s="72">
        <f t="shared" si="7"/>
        <v>0</v>
      </c>
      <c r="Q28" s="72">
        <f t="shared" si="7"/>
        <v>0</v>
      </c>
      <c r="R28" s="72">
        <f t="shared" si="7"/>
        <v>0</v>
      </c>
      <c r="S28" s="72">
        <f t="shared" si="7"/>
        <v>0</v>
      </c>
      <c r="T28" s="72">
        <f t="shared" si="7"/>
        <v>0</v>
      </c>
      <c r="U28" s="72">
        <f t="shared" si="7"/>
        <v>0</v>
      </c>
      <c r="V28" s="72">
        <f t="shared" si="7"/>
        <v>0</v>
      </c>
      <c r="W28" s="72">
        <f t="shared" si="7"/>
        <v>0</v>
      </c>
      <c r="X28" s="72">
        <f t="shared" si="7"/>
        <v>0</v>
      </c>
      <c r="Y28" s="72">
        <f t="shared" si="7"/>
        <v>0</v>
      </c>
      <c r="Z28" s="72">
        <f t="shared" si="7"/>
        <v>0</v>
      </c>
      <c r="AA28" s="72">
        <f t="shared" si="7"/>
        <v>0</v>
      </c>
      <c r="AB28" s="72">
        <f t="shared" si="7"/>
        <v>0</v>
      </c>
      <c r="AC28" s="72">
        <f t="shared" si="7"/>
        <v>0</v>
      </c>
      <c r="AD28" s="72">
        <f t="shared" si="7"/>
        <v>0</v>
      </c>
      <c r="AE28" s="72">
        <f t="shared" si="7"/>
        <v>0</v>
      </c>
      <c r="AF28" s="72">
        <f t="shared" si="7"/>
        <v>0</v>
      </c>
      <c r="AG28" s="72">
        <f t="shared" si="7"/>
        <v>0</v>
      </c>
      <c r="AH28" s="72">
        <f t="shared" si="7"/>
        <v>0</v>
      </c>
      <c r="AI28" s="72">
        <f t="shared" si="7"/>
        <v>0</v>
      </c>
      <c r="AJ28" s="72">
        <f t="shared" si="7"/>
        <v>0</v>
      </c>
      <c r="AK28" s="72">
        <f t="shared" si="7"/>
        <v>0</v>
      </c>
      <c r="AL28" s="72">
        <f t="shared" si="7"/>
        <v>0</v>
      </c>
      <c r="AM28" s="72">
        <f t="shared" si="7"/>
        <v>0</v>
      </c>
      <c r="AN28" s="72">
        <f t="shared" si="7"/>
        <v>0</v>
      </c>
      <c r="AO28" s="72">
        <f t="shared" si="7"/>
        <v>0</v>
      </c>
      <c r="AP28" s="72">
        <f t="shared" si="7"/>
        <v>0</v>
      </c>
      <c r="AQ28" s="72">
        <f t="shared" si="7"/>
        <v>0</v>
      </c>
      <c r="AR28" s="72">
        <f t="shared" si="7"/>
        <v>0</v>
      </c>
      <c r="AS28" s="72">
        <f t="shared" si="7"/>
        <v>0</v>
      </c>
      <c r="AT28" s="72">
        <f t="shared" si="7"/>
        <v>0</v>
      </c>
      <c r="AU28" s="72">
        <f t="shared" si="7"/>
        <v>0</v>
      </c>
      <c r="AV28" s="72">
        <f t="shared" si="7"/>
        <v>0</v>
      </c>
      <c r="AW28" s="72">
        <f t="shared" si="7"/>
        <v>0</v>
      </c>
      <c r="AX28" s="72">
        <f t="shared" si="7"/>
        <v>0</v>
      </c>
      <c r="AY28" s="72">
        <f t="shared" si="7"/>
        <v>0</v>
      </c>
    </row>
    <row r="29" spans="1:51" s="9" customFormat="1" ht="47.25" x14ac:dyDescent="0.25">
      <c r="A29" s="35" t="s">
        <v>33</v>
      </c>
      <c r="B29" s="36" t="s">
        <v>92</v>
      </c>
      <c r="C29" s="37" t="s">
        <v>76</v>
      </c>
      <c r="D29" s="71">
        <f>D30+D31+D32</f>
        <v>0</v>
      </c>
      <c r="E29" s="71">
        <f t="shared" ref="E29:AY29" si="8">E30+E31+E32</f>
        <v>0</v>
      </c>
      <c r="F29" s="71">
        <f t="shared" si="8"/>
        <v>0</v>
      </c>
      <c r="G29" s="71">
        <f t="shared" si="8"/>
        <v>0</v>
      </c>
      <c r="H29" s="71">
        <f t="shared" si="8"/>
        <v>0</v>
      </c>
      <c r="I29" s="71">
        <f t="shared" si="8"/>
        <v>0</v>
      </c>
      <c r="J29" s="71">
        <f t="shared" si="8"/>
        <v>0</v>
      </c>
      <c r="K29" s="71">
        <f t="shared" si="8"/>
        <v>0</v>
      </c>
      <c r="L29" s="71">
        <f t="shared" si="8"/>
        <v>0</v>
      </c>
      <c r="M29" s="71">
        <f t="shared" si="8"/>
        <v>0</v>
      </c>
      <c r="N29" s="71">
        <f t="shared" si="8"/>
        <v>0</v>
      </c>
      <c r="O29" s="71">
        <f t="shared" si="8"/>
        <v>0</v>
      </c>
      <c r="P29" s="71">
        <f t="shared" si="8"/>
        <v>0</v>
      </c>
      <c r="Q29" s="71">
        <f t="shared" si="8"/>
        <v>0</v>
      </c>
      <c r="R29" s="71">
        <f t="shared" si="8"/>
        <v>0</v>
      </c>
      <c r="S29" s="71">
        <f t="shared" si="8"/>
        <v>0</v>
      </c>
      <c r="T29" s="71">
        <f t="shared" si="8"/>
        <v>0</v>
      </c>
      <c r="U29" s="71">
        <f t="shared" si="8"/>
        <v>0</v>
      </c>
      <c r="V29" s="71">
        <f t="shared" si="8"/>
        <v>0</v>
      </c>
      <c r="W29" s="71">
        <f t="shared" si="8"/>
        <v>0</v>
      </c>
      <c r="X29" s="71">
        <f t="shared" si="8"/>
        <v>0</v>
      </c>
      <c r="Y29" s="71">
        <f t="shared" si="8"/>
        <v>0</v>
      </c>
      <c r="Z29" s="71">
        <f t="shared" si="8"/>
        <v>0</v>
      </c>
      <c r="AA29" s="71">
        <f t="shared" si="8"/>
        <v>0</v>
      </c>
      <c r="AB29" s="71">
        <f t="shared" si="8"/>
        <v>0</v>
      </c>
      <c r="AC29" s="71">
        <f t="shared" si="8"/>
        <v>0</v>
      </c>
      <c r="AD29" s="71">
        <f t="shared" si="8"/>
        <v>0</v>
      </c>
      <c r="AE29" s="71">
        <f t="shared" si="8"/>
        <v>0</v>
      </c>
      <c r="AF29" s="71">
        <f t="shared" si="8"/>
        <v>0</v>
      </c>
      <c r="AG29" s="71">
        <f t="shared" si="8"/>
        <v>0</v>
      </c>
      <c r="AH29" s="71">
        <f t="shared" si="8"/>
        <v>0</v>
      </c>
      <c r="AI29" s="71">
        <f t="shared" si="8"/>
        <v>0</v>
      </c>
      <c r="AJ29" s="71">
        <f t="shared" si="8"/>
        <v>0</v>
      </c>
      <c r="AK29" s="71">
        <f t="shared" si="8"/>
        <v>0</v>
      </c>
      <c r="AL29" s="71">
        <f t="shared" si="8"/>
        <v>0</v>
      </c>
      <c r="AM29" s="71">
        <f t="shared" si="8"/>
        <v>0</v>
      </c>
      <c r="AN29" s="71">
        <f t="shared" si="8"/>
        <v>0</v>
      </c>
      <c r="AO29" s="71">
        <f t="shared" si="8"/>
        <v>0</v>
      </c>
      <c r="AP29" s="71">
        <f t="shared" si="8"/>
        <v>0</v>
      </c>
      <c r="AQ29" s="71">
        <f t="shared" si="8"/>
        <v>0</v>
      </c>
      <c r="AR29" s="71">
        <f t="shared" si="8"/>
        <v>0</v>
      </c>
      <c r="AS29" s="71">
        <f t="shared" si="8"/>
        <v>0</v>
      </c>
      <c r="AT29" s="71">
        <f t="shared" si="8"/>
        <v>0</v>
      </c>
      <c r="AU29" s="71">
        <f t="shared" si="8"/>
        <v>0</v>
      </c>
      <c r="AV29" s="71">
        <f t="shared" si="8"/>
        <v>0</v>
      </c>
      <c r="AW29" s="71">
        <f t="shared" si="8"/>
        <v>0</v>
      </c>
      <c r="AX29" s="71">
        <f t="shared" si="8"/>
        <v>0</v>
      </c>
      <c r="AY29" s="71">
        <f t="shared" si="8"/>
        <v>0</v>
      </c>
    </row>
    <row r="30" spans="1:51" s="9" customFormat="1" ht="78.75" x14ac:dyDescent="0.25">
      <c r="A30" s="53" t="s">
        <v>34</v>
      </c>
      <c r="B30" s="44" t="s">
        <v>93</v>
      </c>
      <c r="C30" s="67" t="s">
        <v>76</v>
      </c>
      <c r="D30" s="73">
        <v>0</v>
      </c>
      <c r="E30" s="73">
        <v>0</v>
      </c>
      <c r="F30" s="73">
        <v>0</v>
      </c>
      <c r="G30" s="73">
        <v>0</v>
      </c>
      <c r="H30" s="73">
        <v>0</v>
      </c>
      <c r="I30" s="73">
        <v>0</v>
      </c>
      <c r="J30" s="73">
        <v>0</v>
      </c>
      <c r="K30" s="73">
        <v>0</v>
      </c>
      <c r="L30" s="73">
        <v>0</v>
      </c>
      <c r="M30" s="73">
        <v>0</v>
      </c>
      <c r="N30" s="73">
        <v>0</v>
      </c>
      <c r="O30" s="73">
        <v>0</v>
      </c>
      <c r="P30" s="73">
        <v>0</v>
      </c>
      <c r="Q30" s="73">
        <v>0</v>
      </c>
      <c r="R30" s="73">
        <v>0</v>
      </c>
      <c r="S30" s="73">
        <v>0</v>
      </c>
      <c r="T30" s="73">
        <v>0</v>
      </c>
      <c r="U30" s="73">
        <v>0</v>
      </c>
      <c r="V30" s="73">
        <v>0</v>
      </c>
      <c r="W30" s="73">
        <v>0</v>
      </c>
      <c r="X30" s="73">
        <v>0</v>
      </c>
      <c r="Y30" s="73">
        <v>0</v>
      </c>
      <c r="Z30" s="73">
        <v>0</v>
      </c>
      <c r="AA30" s="73">
        <v>0</v>
      </c>
      <c r="AB30" s="73">
        <v>0</v>
      </c>
      <c r="AC30" s="73">
        <v>0</v>
      </c>
      <c r="AD30" s="73">
        <v>0</v>
      </c>
      <c r="AE30" s="73">
        <v>0</v>
      </c>
      <c r="AF30" s="73">
        <v>0</v>
      </c>
      <c r="AG30" s="73">
        <v>0</v>
      </c>
      <c r="AH30" s="73">
        <v>0</v>
      </c>
      <c r="AI30" s="73">
        <v>0</v>
      </c>
      <c r="AJ30" s="73">
        <v>0</v>
      </c>
      <c r="AK30" s="73">
        <v>0</v>
      </c>
      <c r="AL30" s="73">
        <v>0</v>
      </c>
      <c r="AM30" s="73">
        <v>0</v>
      </c>
      <c r="AN30" s="73">
        <v>0</v>
      </c>
      <c r="AO30" s="73">
        <v>0</v>
      </c>
      <c r="AP30" s="73">
        <v>0</v>
      </c>
      <c r="AQ30" s="73">
        <v>0</v>
      </c>
      <c r="AR30" s="73">
        <v>0</v>
      </c>
      <c r="AS30" s="73">
        <v>0</v>
      </c>
      <c r="AT30" s="73">
        <v>0</v>
      </c>
      <c r="AU30" s="73">
        <v>0</v>
      </c>
      <c r="AV30" s="73">
        <v>0</v>
      </c>
      <c r="AW30" s="73">
        <v>0</v>
      </c>
      <c r="AX30" s="73">
        <v>0</v>
      </c>
      <c r="AY30" s="73">
        <v>0</v>
      </c>
    </row>
    <row r="31" spans="1:51" s="9" customFormat="1" ht="78.75" x14ac:dyDescent="0.25">
      <c r="A31" s="53" t="s">
        <v>35</v>
      </c>
      <c r="B31" s="44" t="s">
        <v>94</v>
      </c>
      <c r="C31" s="52" t="s">
        <v>76</v>
      </c>
      <c r="D31" s="73">
        <v>0</v>
      </c>
      <c r="E31" s="73">
        <v>0</v>
      </c>
      <c r="F31" s="73">
        <v>0</v>
      </c>
      <c r="G31" s="73">
        <v>0</v>
      </c>
      <c r="H31" s="73">
        <v>0</v>
      </c>
      <c r="I31" s="73">
        <v>0</v>
      </c>
      <c r="J31" s="73">
        <v>0</v>
      </c>
      <c r="K31" s="73">
        <v>0</v>
      </c>
      <c r="L31" s="73">
        <v>0</v>
      </c>
      <c r="M31" s="73">
        <v>0</v>
      </c>
      <c r="N31" s="73">
        <v>0</v>
      </c>
      <c r="O31" s="73">
        <v>0</v>
      </c>
      <c r="P31" s="73">
        <v>0</v>
      </c>
      <c r="Q31" s="73">
        <v>0</v>
      </c>
      <c r="R31" s="73">
        <v>0</v>
      </c>
      <c r="S31" s="73">
        <v>0</v>
      </c>
      <c r="T31" s="73">
        <v>0</v>
      </c>
      <c r="U31" s="73">
        <v>0</v>
      </c>
      <c r="V31" s="73">
        <v>0</v>
      </c>
      <c r="W31" s="73">
        <v>0</v>
      </c>
      <c r="X31" s="73">
        <v>0</v>
      </c>
      <c r="Y31" s="73">
        <v>0</v>
      </c>
      <c r="Z31" s="73">
        <v>0</v>
      </c>
      <c r="AA31" s="73">
        <v>0</v>
      </c>
      <c r="AB31" s="73">
        <v>0</v>
      </c>
      <c r="AC31" s="73">
        <v>0</v>
      </c>
      <c r="AD31" s="73">
        <v>0</v>
      </c>
      <c r="AE31" s="73">
        <v>0</v>
      </c>
      <c r="AF31" s="73">
        <v>0</v>
      </c>
      <c r="AG31" s="73">
        <v>0</v>
      </c>
      <c r="AH31" s="73">
        <v>0</v>
      </c>
      <c r="AI31" s="73">
        <v>0</v>
      </c>
      <c r="AJ31" s="73">
        <v>0</v>
      </c>
      <c r="AK31" s="73">
        <v>0</v>
      </c>
      <c r="AL31" s="73">
        <v>0</v>
      </c>
      <c r="AM31" s="73">
        <v>0</v>
      </c>
      <c r="AN31" s="73">
        <v>0</v>
      </c>
      <c r="AO31" s="73">
        <v>0</v>
      </c>
      <c r="AP31" s="73">
        <v>0</v>
      </c>
      <c r="AQ31" s="73">
        <v>0</v>
      </c>
      <c r="AR31" s="73">
        <v>0</v>
      </c>
      <c r="AS31" s="73">
        <v>0</v>
      </c>
      <c r="AT31" s="73">
        <v>0</v>
      </c>
      <c r="AU31" s="73">
        <v>0</v>
      </c>
      <c r="AV31" s="73">
        <v>0</v>
      </c>
      <c r="AW31" s="73">
        <v>0</v>
      </c>
      <c r="AX31" s="73">
        <v>0</v>
      </c>
      <c r="AY31" s="73">
        <v>0</v>
      </c>
    </row>
    <row r="32" spans="1:51" s="9" customFormat="1" ht="63" x14ac:dyDescent="0.25">
      <c r="A32" s="53" t="s">
        <v>36</v>
      </c>
      <c r="B32" s="44" t="s">
        <v>95</v>
      </c>
      <c r="C32" s="52" t="s">
        <v>76</v>
      </c>
      <c r="D32" s="73">
        <v>0</v>
      </c>
      <c r="E32" s="73">
        <v>0</v>
      </c>
      <c r="F32" s="73">
        <v>0</v>
      </c>
      <c r="G32" s="73">
        <v>0</v>
      </c>
      <c r="H32" s="73">
        <v>0</v>
      </c>
      <c r="I32" s="73">
        <v>0</v>
      </c>
      <c r="J32" s="73">
        <v>0</v>
      </c>
      <c r="K32" s="73">
        <v>0</v>
      </c>
      <c r="L32" s="73">
        <v>0</v>
      </c>
      <c r="M32" s="73">
        <v>0</v>
      </c>
      <c r="N32" s="73">
        <v>0</v>
      </c>
      <c r="O32" s="73">
        <v>0</v>
      </c>
      <c r="P32" s="73">
        <v>0</v>
      </c>
      <c r="Q32" s="73">
        <v>0</v>
      </c>
      <c r="R32" s="73">
        <v>0</v>
      </c>
      <c r="S32" s="73">
        <v>0</v>
      </c>
      <c r="T32" s="73">
        <v>0</v>
      </c>
      <c r="U32" s="73">
        <v>0</v>
      </c>
      <c r="V32" s="73">
        <v>0</v>
      </c>
      <c r="W32" s="73">
        <v>0</v>
      </c>
      <c r="X32" s="73">
        <v>0</v>
      </c>
      <c r="Y32" s="73">
        <v>0</v>
      </c>
      <c r="Z32" s="73">
        <v>0</v>
      </c>
      <c r="AA32" s="73">
        <v>0</v>
      </c>
      <c r="AB32" s="73">
        <v>0</v>
      </c>
      <c r="AC32" s="73">
        <v>0</v>
      </c>
      <c r="AD32" s="73">
        <v>0</v>
      </c>
      <c r="AE32" s="73">
        <v>0</v>
      </c>
      <c r="AF32" s="73">
        <v>0</v>
      </c>
      <c r="AG32" s="73">
        <v>0</v>
      </c>
      <c r="AH32" s="73">
        <v>0</v>
      </c>
      <c r="AI32" s="73">
        <v>0</v>
      </c>
      <c r="AJ32" s="73">
        <v>0</v>
      </c>
      <c r="AK32" s="73">
        <v>0</v>
      </c>
      <c r="AL32" s="73">
        <v>0</v>
      </c>
      <c r="AM32" s="73">
        <v>0</v>
      </c>
      <c r="AN32" s="73">
        <v>0</v>
      </c>
      <c r="AO32" s="73">
        <v>0</v>
      </c>
      <c r="AP32" s="73">
        <v>0</v>
      </c>
      <c r="AQ32" s="73">
        <v>0</v>
      </c>
      <c r="AR32" s="73">
        <v>0</v>
      </c>
      <c r="AS32" s="73">
        <v>0</v>
      </c>
      <c r="AT32" s="73">
        <v>0</v>
      </c>
      <c r="AU32" s="73">
        <v>0</v>
      </c>
      <c r="AV32" s="73">
        <v>0</v>
      </c>
      <c r="AW32" s="73">
        <v>0</v>
      </c>
      <c r="AX32" s="73">
        <v>0</v>
      </c>
      <c r="AY32" s="73">
        <v>0</v>
      </c>
    </row>
    <row r="33" spans="1:51" s="9" customFormat="1" ht="47.25" x14ac:dyDescent="0.25">
      <c r="A33" s="35" t="s">
        <v>37</v>
      </c>
      <c r="B33" s="36" t="s">
        <v>96</v>
      </c>
      <c r="C33" s="37" t="s">
        <v>76</v>
      </c>
      <c r="D33" s="71">
        <f>D34+D35</f>
        <v>0</v>
      </c>
      <c r="E33" s="71">
        <f t="shared" ref="E33:AY33" si="9">E34+E35</f>
        <v>0</v>
      </c>
      <c r="F33" s="71">
        <f t="shared" si="9"/>
        <v>0</v>
      </c>
      <c r="G33" s="71">
        <f t="shared" si="9"/>
        <v>0</v>
      </c>
      <c r="H33" s="71">
        <f t="shared" si="9"/>
        <v>0</v>
      </c>
      <c r="I33" s="71">
        <f t="shared" si="9"/>
        <v>0</v>
      </c>
      <c r="J33" s="71">
        <f t="shared" si="9"/>
        <v>0</v>
      </c>
      <c r="K33" s="71">
        <f t="shared" si="9"/>
        <v>0</v>
      </c>
      <c r="L33" s="71">
        <f t="shared" si="9"/>
        <v>0</v>
      </c>
      <c r="M33" s="71">
        <f t="shared" si="9"/>
        <v>0</v>
      </c>
      <c r="N33" s="71">
        <f t="shared" si="9"/>
        <v>0</v>
      </c>
      <c r="O33" s="71">
        <f t="shared" si="9"/>
        <v>0</v>
      </c>
      <c r="P33" s="71">
        <f t="shared" si="9"/>
        <v>0</v>
      </c>
      <c r="Q33" s="71">
        <f t="shared" si="9"/>
        <v>0</v>
      </c>
      <c r="R33" s="71">
        <f t="shared" si="9"/>
        <v>0</v>
      </c>
      <c r="S33" s="71">
        <f t="shared" si="9"/>
        <v>0</v>
      </c>
      <c r="T33" s="71">
        <f t="shared" si="9"/>
        <v>0</v>
      </c>
      <c r="U33" s="71">
        <f t="shared" si="9"/>
        <v>0</v>
      </c>
      <c r="V33" s="71">
        <f t="shared" si="9"/>
        <v>0</v>
      </c>
      <c r="W33" s="71">
        <f t="shared" si="9"/>
        <v>0</v>
      </c>
      <c r="X33" s="71">
        <f t="shared" si="9"/>
        <v>0</v>
      </c>
      <c r="Y33" s="71">
        <f t="shared" si="9"/>
        <v>0</v>
      </c>
      <c r="Z33" s="71">
        <f t="shared" si="9"/>
        <v>0</v>
      </c>
      <c r="AA33" s="71">
        <f t="shared" si="9"/>
        <v>0</v>
      </c>
      <c r="AB33" s="71">
        <f t="shared" si="9"/>
        <v>0</v>
      </c>
      <c r="AC33" s="71">
        <f t="shared" si="9"/>
        <v>0</v>
      </c>
      <c r="AD33" s="71">
        <f t="shared" si="9"/>
        <v>0</v>
      </c>
      <c r="AE33" s="71">
        <f t="shared" si="9"/>
        <v>0</v>
      </c>
      <c r="AF33" s="71">
        <f t="shared" si="9"/>
        <v>0</v>
      </c>
      <c r="AG33" s="71">
        <f t="shared" si="9"/>
        <v>0</v>
      </c>
      <c r="AH33" s="71">
        <f t="shared" si="9"/>
        <v>0</v>
      </c>
      <c r="AI33" s="71">
        <f t="shared" si="9"/>
        <v>0</v>
      </c>
      <c r="AJ33" s="71">
        <f t="shared" si="9"/>
        <v>0</v>
      </c>
      <c r="AK33" s="71">
        <f t="shared" si="9"/>
        <v>0</v>
      </c>
      <c r="AL33" s="71">
        <f t="shared" si="9"/>
        <v>0</v>
      </c>
      <c r="AM33" s="71">
        <f t="shared" si="9"/>
        <v>0</v>
      </c>
      <c r="AN33" s="71">
        <f t="shared" si="9"/>
        <v>0</v>
      </c>
      <c r="AO33" s="71">
        <f t="shared" si="9"/>
        <v>0</v>
      </c>
      <c r="AP33" s="71">
        <f t="shared" si="9"/>
        <v>0</v>
      </c>
      <c r="AQ33" s="71">
        <f t="shared" si="9"/>
        <v>0</v>
      </c>
      <c r="AR33" s="71">
        <f t="shared" si="9"/>
        <v>0</v>
      </c>
      <c r="AS33" s="71">
        <f t="shared" si="9"/>
        <v>0</v>
      </c>
      <c r="AT33" s="71">
        <f t="shared" si="9"/>
        <v>0</v>
      </c>
      <c r="AU33" s="71">
        <f t="shared" si="9"/>
        <v>0</v>
      </c>
      <c r="AV33" s="71">
        <f t="shared" si="9"/>
        <v>0</v>
      </c>
      <c r="AW33" s="71">
        <f t="shared" si="9"/>
        <v>0</v>
      </c>
      <c r="AX33" s="71">
        <f t="shared" si="9"/>
        <v>0</v>
      </c>
      <c r="AY33" s="71">
        <f t="shared" si="9"/>
        <v>0</v>
      </c>
    </row>
    <row r="34" spans="1:51" s="9" customFormat="1" ht="78.75" x14ac:dyDescent="0.25">
      <c r="A34" s="53" t="s">
        <v>60</v>
      </c>
      <c r="B34" s="44" t="s">
        <v>97</v>
      </c>
      <c r="C34" s="52" t="s">
        <v>76</v>
      </c>
      <c r="D34" s="73">
        <v>0</v>
      </c>
      <c r="E34" s="73">
        <v>0</v>
      </c>
      <c r="F34" s="73">
        <v>0</v>
      </c>
      <c r="G34" s="73">
        <v>0</v>
      </c>
      <c r="H34" s="73">
        <v>0</v>
      </c>
      <c r="I34" s="73">
        <v>0</v>
      </c>
      <c r="J34" s="73">
        <v>0</v>
      </c>
      <c r="K34" s="73">
        <v>0</v>
      </c>
      <c r="L34" s="73">
        <v>0</v>
      </c>
      <c r="M34" s="73">
        <v>0</v>
      </c>
      <c r="N34" s="73">
        <v>0</v>
      </c>
      <c r="O34" s="73">
        <v>0</v>
      </c>
      <c r="P34" s="73">
        <v>0</v>
      </c>
      <c r="Q34" s="73">
        <v>0</v>
      </c>
      <c r="R34" s="73">
        <v>0</v>
      </c>
      <c r="S34" s="73">
        <v>0</v>
      </c>
      <c r="T34" s="73">
        <v>0</v>
      </c>
      <c r="U34" s="73">
        <v>0</v>
      </c>
      <c r="V34" s="73">
        <v>0</v>
      </c>
      <c r="W34" s="73">
        <v>0</v>
      </c>
      <c r="X34" s="73">
        <v>0</v>
      </c>
      <c r="Y34" s="73">
        <v>0</v>
      </c>
      <c r="Z34" s="73">
        <v>0</v>
      </c>
      <c r="AA34" s="73">
        <v>0</v>
      </c>
      <c r="AB34" s="73">
        <v>0</v>
      </c>
      <c r="AC34" s="73">
        <v>0</v>
      </c>
      <c r="AD34" s="73">
        <v>0</v>
      </c>
      <c r="AE34" s="73">
        <v>0</v>
      </c>
      <c r="AF34" s="73">
        <v>0</v>
      </c>
      <c r="AG34" s="73">
        <v>0</v>
      </c>
      <c r="AH34" s="73">
        <v>0</v>
      </c>
      <c r="AI34" s="73">
        <v>0</v>
      </c>
      <c r="AJ34" s="73">
        <v>0</v>
      </c>
      <c r="AK34" s="73">
        <v>0</v>
      </c>
      <c r="AL34" s="73">
        <v>0</v>
      </c>
      <c r="AM34" s="73">
        <v>0</v>
      </c>
      <c r="AN34" s="73">
        <v>0</v>
      </c>
      <c r="AO34" s="73">
        <v>0</v>
      </c>
      <c r="AP34" s="73">
        <v>0</v>
      </c>
      <c r="AQ34" s="73">
        <v>0</v>
      </c>
      <c r="AR34" s="73">
        <v>0</v>
      </c>
      <c r="AS34" s="73">
        <v>0</v>
      </c>
      <c r="AT34" s="73">
        <v>0</v>
      </c>
      <c r="AU34" s="73">
        <v>0</v>
      </c>
      <c r="AV34" s="73">
        <v>0</v>
      </c>
      <c r="AW34" s="73">
        <v>0</v>
      </c>
      <c r="AX34" s="73">
        <v>0</v>
      </c>
      <c r="AY34" s="73">
        <v>0</v>
      </c>
    </row>
    <row r="35" spans="1:51" s="9" customFormat="1" ht="47.25" x14ac:dyDescent="0.25">
      <c r="A35" s="53" t="s">
        <v>61</v>
      </c>
      <c r="B35" s="44" t="s">
        <v>98</v>
      </c>
      <c r="C35" s="52" t="s">
        <v>76</v>
      </c>
      <c r="D35" s="73">
        <v>0</v>
      </c>
      <c r="E35" s="73">
        <v>0</v>
      </c>
      <c r="F35" s="73">
        <v>0</v>
      </c>
      <c r="G35" s="73">
        <v>0</v>
      </c>
      <c r="H35" s="73">
        <v>0</v>
      </c>
      <c r="I35" s="73">
        <v>0</v>
      </c>
      <c r="J35" s="73">
        <v>0</v>
      </c>
      <c r="K35" s="73">
        <v>0</v>
      </c>
      <c r="L35" s="73">
        <v>0</v>
      </c>
      <c r="M35" s="73">
        <v>0</v>
      </c>
      <c r="N35" s="73">
        <v>0</v>
      </c>
      <c r="O35" s="73">
        <v>0</v>
      </c>
      <c r="P35" s="73">
        <v>0</v>
      </c>
      <c r="Q35" s="73">
        <v>0</v>
      </c>
      <c r="R35" s="73">
        <v>0</v>
      </c>
      <c r="S35" s="73">
        <v>0</v>
      </c>
      <c r="T35" s="73">
        <v>0</v>
      </c>
      <c r="U35" s="73">
        <v>0</v>
      </c>
      <c r="V35" s="73">
        <v>0</v>
      </c>
      <c r="W35" s="73">
        <v>0</v>
      </c>
      <c r="X35" s="73">
        <v>0</v>
      </c>
      <c r="Y35" s="73">
        <v>0</v>
      </c>
      <c r="Z35" s="73">
        <v>0</v>
      </c>
      <c r="AA35" s="73">
        <v>0</v>
      </c>
      <c r="AB35" s="73">
        <v>0</v>
      </c>
      <c r="AC35" s="73">
        <v>0</v>
      </c>
      <c r="AD35" s="73">
        <v>0</v>
      </c>
      <c r="AE35" s="73">
        <v>0</v>
      </c>
      <c r="AF35" s="73">
        <v>0</v>
      </c>
      <c r="AG35" s="73">
        <v>0</v>
      </c>
      <c r="AH35" s="73">
        <v>0</v>
      </c>
      <c r="AI35" s="73">
        <v>0</v>
      </c>
      <c r="AJ35" s="73">
        <v>0</v>
      </c>
      <c r="AK35" s="73">
        <v>0</v>
      </c>
      <c r="AL35" s="73">
        <v>0</v>
      </c>
      <c r="AM35" s="73">
        <v>0</v>
      </c>
      <c r="AN35" s="73">
        <v>0</v>
      </c>
      <c r="AO35" s="73">
        <v>0</v>
      </c>
      <c r="AP35" s="73">
        <v>0</v>
      </c>
      <c r="AQ35" s="73">
        <v>0</v>
      </c>
      <c r="AR35" s="73">
        <v>0</v>
      </c>
      <c r="AS35" s="73">
        <v>0</v>
      </c>
      <c r="AT35" s="73">
        <v>0</v>
      </c>
      <c r="AU35" s="73">
        <v>0</v>
      </c>
      <c r="AV35" s="73">
        <v>0</v>
      </c>
      <c r="AW35" s="73">
        <v>0</v>
      </c>
      <c r="AX35" s="73">
        <v>0</v>
      </c>
      <c r="AY35" s="73">
        <v>0</v>
      </c>
    </row>
    <row r="36" spans="1:51" s="9" customFormat="1" ht="63" x14ac:dyDescent="0.25">
      <c r="A36" s="35" t="s">
        <v>38</v>
      </c>
      <c r="B36" s="36" t="s">
        <v>99</v>
      </c>
      <c r="C36" s="37" t="s">
        <v>76</v>
      </c>
      <c r="D36" s="71">
        <v>0</v>
      </c>
      <c r="E36" s="71">
        <v>0</v>
      </c>
      <c r="F36" s="71">
        <v>0</v>
      </c>
      <c r="G36" s="71">
        <v>0</v>
      </c>
      <c r="H36" s="71">
        <v>0</v>
      </c>
      <c r="I36" s="71">
        <v>0</v>
      </c>
      <c r="J36" s="71">
        <v>0</v>
      </c>
      <c r="K36" s="71">
        <v>0</v>
      </c>
      <c r="L36" s="71">
        <v>0</v>
      </c>
      <c r="M36" s="71">
        <v>0</v>
      </c>
      <c r="N36" s="71">
        <v>0</v>
      </c>
      <c r="O36" s="71">
        <v>0</v>
      </c>
      <c r="P36" s="71">
        <v>0</v>
      </c>
      <c r="Q36" s="71">
        <v>0</v>
      </c>
      <c r="R36" s="71">
        <v>0</v>
      </c>
      <c r="S36" s="71">
        <v>0</v>
      </c>
      <c r="T36" s="71">
        <v>0</v>
      </c>
      <c r="U36" s="71">
        <v>0</v>
      </c>
      <c r="V36" s="71">
        <v>0</v>
      </c>
      <c r="W36" s="71">
        <v>0</v>
      </c>
      <c r="X36" s="71">
        <v>0</v>
      </c>
      <c r="Y36" s="71">
        <v>0</v>
      </c>
      <c r="Z36" s="71">
        <v>0</v>
      </c>
      <c r="AA36" s="71">
        <v>0</v>
      </c>
      <c r="AB36" s="71">
        <v>0</v>
      </c>
      <c r="AC36" s="71">
        <v>0</v>
      </c>
      <c r="AD36" s="71">
        <v>0</v>
      </c>
      <c r="AE36" s="71">
        <v>0</v>
      </c>
      <c r="AF36" s="71">
        <v>0</v>
      </c>
      <c r="AG36" s="71">
        <v>0</v>
      </c>
      <c r="AH36" s="71">
        <v>0</v>
      </c>
      <c r="AI36" s="71">
        <v>0</v>
      </c>
      <c r="AJ36" s="71">
        <v>0</v>
      </c>
      <c r="AK36" s="71">
        <v>0</v>
      </c>
      <c r="AL36" s="71">
        <v>0</v>
      </c>
      <c r="AM36" s="71">
        <v>0</v>
      </c>
      <c r="AN36" s="71">
        <v>0</v>
      </c>
      <c r="AO36" s="71">
        <v>0</v>
      </c>
      <c r="AP36" s="71">
        <v>0</v>
      </c>
      <c r="AQ36" s="71">
        <v>0</v>
      </c>
      <c r="AR36" s="71">
        <v>0</v>
      </c>
      <c r="AS36" s="71">
        <v>0</v>
      </c>
      <c r="AT36" s="71">
        <v>0</v>
      </c>
      <c r="AU36" s="71">
        <v>0</v>
      </c>
      <c r="AV36" s="71">
        <v>0</v>
      </c>
      <c r="AW36" s="71">
        <v>0</v>
      </c>
      <c r="AX36" s="71">
        <v>0</v>
      </c>
      <c r="AY36" s="71">
        <v>0</v>
      </c>
    </row>
    <row r="37" spans="1:51" s="9" customFormat="1" ht="110.25" x14ac:dyDescent="0.25">
      <c r="A37" s="36" t="s">
        <v>100</v>
      </c>
      <c r="B37" s="36" t="s">
        <v>101</v>
      </c>
      <c r="C37" s="37" t="s">
        <v>76</v>
      </c>
      <c r="D37" s="71">
        <f t="shared" ref="D37:AY37" si="10">D38+D48</f>
        <v>0</v>
      </c>
      <c r="E37" s="71">
        <f t="shared" si="10"/>
        <v>0</v>
      </c>
      <c r="F37" s="71">
        <f t="shared" si="10"/>
        <v>0</v>
      </c>
      <c r="G37" s="71">
        <f t="shared" si="10"/>
        <v>5</v>
      </c>
      <c r="H37" s="71">
        <f t="shared" si="10"/>
        <v>0</v>
      </c>
      <c r="I37" s="71">
        <f t="shared" si="10"/>
        <v>0</v>
      </c>
      <c r="J37" s="71">
        <f t="shared" si="10"/>
        <v>0</v>
      </c>
      <c r="K37" s="71">
        <f t="shared" si="10"/>
        <v>12.07</v>
      </c>
      <c r="L37" s="71">
        <f t="shared" si="10"/>
        <v>0</v>
      </c>
      <c r="M37" s="71">
        <f t="shared" si="10"/>
        <v>0</v>
      </c>
      <c r="N37" s="71">
        <f t="shared" si="10"/>
        <v>0</v>
      </c>
      <c r="O37" s="71">
        <f t="shared" si="10"/>
        <v>0</v>
      </c>
      <c r="P37" s="71">
        <f t="shared" si="10"/>
        <v>0</v>
      </c>
      <c r="Q37" s="71">
        <f t="shared" si="10"/>
        <v>0</v>
      </c>
      <c r="R37" s="71">
        <f t="shared" si="10"/>
        <v>0</v>
      </c>
      <c r="S37" s="71">
        <f t="shared" si="10"/>
        <v>0</v>
      </c>
      <c r="T37" s="71">
        <f t="shared" si="10"/>
        <v>0</v>
      </c>
      <c r="U37" s="71">
        <f t="shared" si="10"/>
        <v>0</v>
      </c>
      <c r="V37" s="71">
        <f t="shared" si="10"/>
        <v>0</v>
      </c>
      <c r="W37" s="71">
        <f t="shared" si="10"/>
        <v>0</v>
      </c>
      <c r="X37" s="71">
        <f t="shared" si="10"/>
        <v>0</v>
      </c>
      <c r="Y37" s="71">
        <f t="shared" si="10"/>
        <v>0</v>
      </c>
      <c r="Z37" s="71">
        <f t="shared" si="10"/>
        <v>0</v>
      </c>
      <c r="AA37" s="71">
        <f t="shared" si="10"/>
        <v>0</v>
      </c>
      <c r="AB37" s="71">
        <f t="shared" si="10"/>
        <v>0</v>
      </c>
      <c r="AC37" s="71">
        <f t="shared" si="10"/>
        <v>0</v>
      </c>
      <c r="AD37" s="71">
        <f t="shared" si="10"/>
        <v>0</v>
      </c>
      <c r="AE37" s="71">
        <f t="shared" si="10"/>
        <v>0</v>
      </c>
      <c r="AF37" s="71">
        <f t="shared" si="10"/>
        <v>0</v>
      </c>
      <c r="AG37" s="71">
        <f t="shared" si="10"/>
        <v>0</v>
      </c>
      <c r="AH37" s="71">
        <f t="shared" si="10"/>
        <v>0</v>
      </c>
      <c r="AI37" s="71">
        <f t="shared" si="10"/>
        <v>0</v>
      </c>
      <c r="AJ37" s="71">
        <f t="shared" si="10"/>
        <v>0</v>
      </c>
      <c r="AK37" s="71">
        <f t="shared" si="10"/>
        <v>0</v>
      </c>
      <c r="AL37" s="71">
        <f t="shared" si="10"/>
        <v>0</v>
      </c>
      <c r="AM37" s="71">
        <f t="shared" si="10"/>
        <v>0</v>
      </c>
      <c r="AN37" s="71">
        <f t="shared" si="10"/>
        <v>0</v>
      </c>
      <c r="AO37" s="71">
        <f t="shared" si="10"/>
        <v>0</v>
      </c>
      <c r="AP37" s="71">
        <f t="shared" si="10"/>
        <v>0</v>
      </c>
      <c r="AQ37" s="71">
        <f t="shared" si="10"/>
        <v>0</v>
      </c>
      <c r="AR37" s="71">
        <f t="shared" si="10"/>
        <v>0</v>
      </c>
      <c r="AS37" s="71">
        <f t="shared" si="10"/>
        <v>0</v>
      </c>
      <c r="AT37" s="71">
        <f t="shared" si="10"/>
        <v>0</v>
      </c>
      <c r="AU37" s="71">
        <f t="shared" si="10"/>
        <v>0</v>
      </c>
      <c r="AV37" s="71">
        <f t="shared" si="10"/>
        <v>0</v>
      </c>
      <c r="AW37" s="71">
        <f t="shared" si="10"/>
        <v>0</v>
      </c>
      <c r="AX37" s="71">
        <f t="shared" si="10"/>
        <v>0</v>
      </c>
      <c r="AY37" s="71">
        <f t="shared" si="10"/>
        <v>0</v>
      </c>
    </row>
    <row r="38" spans="1:51" s="9" customFormat="1" ht="94.5" x14ac:dyDescent="0.25">
      <c r="A38" s="43" t="s">
        <v>102</v>
      </c>
      <c r="B38" s="44" t="s">
        <v>103</v>
      </c>
      <c r="C38" s="45" t="s">
        <v>76</v>
      </c>
      <c r="D38" s="73">
        <f t="shared" ref="D38:AY38" si="11">SUM(D39:D47)</f>
        <v>0</v>
      </c>
      <c r="E38" s="73">
        <f t="shared" si="11"/>
        <v>0</v>
      </c>
      <c r="F38" s="73">
        <f t="shared" si="11"/>
        <v>0</v>
      </c>
      <c r="G38" s="73">
        <f t="shared" si="11"/>
        <v>5</v>
      </c>
      <c r="H38" s="73">
        <f t="shared" si="11"/>
        <v>0</v>
      </c>
      <c r="I38" s="73">
        <f t="shared" si="11"/>
        <v>0</v>
      </c>
      <c r="J38" s="73">
        <f t="shared" si="11"/>
        <v>0</v>
      </c>
      <c r="K38" s="73">
        <f t="shared" si="11"/>
        <v>12.07</v>
      </c>
      <c r="L38" s="73">
        <f t="shared" si="11"/>
        <v>0</v>
      </c>
      <c r="M38" s="73">
        <f t="shared" si="11"/>
        <v>0</v>
      </c>
      <c r="N38" s="73">
        <f t="shared" si="11"/>
        <v>0</v>
      </c>
      <c r="O38" s="73">
        <f t="shared" si="11"/>
        <v>0</v>
      </c>
      <c r="P38" s="73">
        <f t="shared" si="11"/>
        <v>0</v>
      </c>
      <c r="Q38" s="73">
        <f t="shared" si="11"/>
        <v>0</v>
      </c>
      <c r="R38" s="73">
        <f t="shared" si="11"/>
        <v>0</v>
      </c>
      <c r="S38" s="73">
        <f t="shared" si="11"/>
        <v>0</v>
      </c>
      <c r="T38" s="73">
        <f t="shared" si="11"/>
        <v>0</v>
      </c>
      <c r="U38" s="73">
        <f t="shared" si="11"/>
        <v>0</v>
      </c>
      <c r="V38" s="73">
        <f t="shared" si="11"/>
        <v>0</v>
      </c>
      <c r="W38" s="73">
        <f t="shared" si="11"/>
        <v>0</v>
      </c>
      <c r="X38" s="73">
        <f t="shared" si="11"/>
        <v>0</v>
      </c>
      <c r="Y38" s="73">
        <f t="shared" si="11"/>
        <v>0</v>
      </c>
      <c r="Z38" s="73">
        <f t="shared" si="11"/>
        <v>0</v>
      </c>
      <c r="AA38" s="73">
        <f t="shared" si="11"/>
        <v>0</v>
      </c>
      <c r="AB38" s="73">
        <f t="shared" si="11"/>
        <v>0</v>
      </c>
      <c r="AC38" s="73">
        <f t="shared" si="11"/>
        <v>0</v>
      </c>
      <c r="AD38" s="73">
        <f t="shared" si="11"/>
        <v>0</v>
      </c>
      <c r="AE38" s="73">
        <f t="shared" si="11"/>
        <v>0</v>
      </c>
      <c r="AF38" s="73">
        <f t="shared" si="11"/>
        <v>0</v>
      </c>
      <c r="AG38" s="73">
        <f t="shared" si="11"/>
        <v>0</v>
      </c>
      <c r="AH38" s="73">
        <f t="shared" si="11"/>
        <v>0</v>
      </c>
      <c r="AI38" s="73">
        <f t="shared" si="11"/>
        <v>0</v>
      </c>
      <c r="AJ38" s="73">
        <f t="shared" si="11"/>
        <v>0</v>
      </c>
      <c r="AK38" s="73">
        <f t="shared" si="11"/>
        <v>0</v>
      </c>
      <c r="AL38" s="73">
        <f t="shared" si="11"/>
        <v>0</v>
      </c>
      <c r="AM38" s="73">
        <f t="shared" si="11"/>
        <v>0</v>
      </c>
      <c r="AN38" s="73">
        <f t="shared" si="11"/>
        <v>0</v>
      </c>
      <c r="AO38" s="73">
        <f t="shared" si="11"/>
        <v>0</v>
      </c>
      <c r="AP38" s="73">
        <f t="shared" si="11"/>
        <v>0</v>
      </c>
      <c r="AQ38" s="73">
        <f t="shared" si="11"/>
        <v>0</v>
      </c>
      <c r="AR38" s="73">
        <f t="shared" si="11"/>
        <v>0</v>
      </c>
      <c r="AS38" s="73">
        <f t="shared" si="11"/>
        <v>0</v>
      </c>
      <c r="AT38" s="73">
        <f t="shared" si="11"/>
        <v>0</v>
      </c>
      <c r="AU38" s="73">
        <f t="shared" si="11"/>
        <v>0</v>
      </c>
      <c r="AV38" s="73">
        <f t="shared" si="11"/>
        <v>0</v>
      </c>
      <c r="AW38" s="73">
        <f t="shared" si="11"/>
        <v>0</v>
      </c>
      <c r="AX38" s="73">
        <f t="shared" si="11"/>
        <v>0</v>
      </c>
      <c r="AY38" s="73">
        <f t="shared" si="11"/>
        <v>0</v>
      </c>
    </row>
    <row r="39" spans="1:51" s="9" customFormat="1" ht="31.5" x14ac:dyDescent="0.25">
      <c r="A39" s="40" t="s">
        <v>102</v>
      </c>
      <c r="B39" s="41" t="s">
        <v>104</v>
      </c>
      <c r="C39" s="14" t="s">
        <v>105</v>
      </c>
      <c r="D39" s="68">
        <v>0</v>
      </c>
      <c r="E39" s="68">
        <v>0</v>
      </c>
      <c r="F39" s="68">
        <v>0</v>
      </c>
      <c r="G39" s="68">
        <v>5</v>
      </c>
      <c r="H39" s="68">
        <v>0</v>
      </c>
      <c r="I39" s="68">
        <v>0</v>
      </c>
      <c r="J39" s="68">
        <v>0</v>
      </c>
      <c r="K39" s="68">
        <v>11.85</v>
      </c>
      <c r="L39" s="68">
        <v>0</v>
      </c>
      <c r="M39" s="68">
        <v>0</v>
      </c>
      <c r="N39" s="68">
        <v>0</v>
      </c>
      <c r="O39" s="68">
        <v>0</v>
      </c>
      <c r="P39" s="68">
        <v>0</v>
      </c>
      <c r="Q39" s="68">
        <v>0</v>
      </c>
      <c r="R39" s="68">
        <v>0</v>
      </c>
      <c r="S39" s="68">
        <v>0</v>
      </c>
      <c r="T39" s="68">
        <v>0</v>
      </c>
      <c r="U39" s="68">
        <v>0</v>
      </c>
      <c r="V39" s="68">
        <v>0</v>
      </c>
      <c r="W39" s="68">
        <v>0</v>
      </c>
      <c r="X39" s="68">
        <v>0</v>
      </c>
      <c r="Y39" s="68">
        <v>0</v>
      </c>
      <c r="Z39" s="68">
        <v>0</v>
      </c>
      <c r="AA39" s="68">
        <v>0</v>
      </c>
      <c r="AB39" s="68">
        <v>0</v>
      </c>
      <c r="AC39" s="68">
        <v>0</v>
      </c>
      <c r="AD39" s="68">
        <v>0</v>
      </c>
      <c r="AE39" s="68">
        <v>0</v>
      </c>
      <c r="AF39" s="68">
        <v>0</v>
      </c>
      <c r="AG39" s="68">
        <v>0</v>
      </c>
      <c r="AH39" s="68">
        <v>0</v>
      </c>
      <c r="AI39" s="68">
        <v>0</v>
      </c>
      <c r="AJ39" s="68">
        <v>0</v>
      </c>
      <c r="AK39" s="68">
        <v>0</v>
      </c>
      <c r="AL39" s="68">
        <v>0</v>
      </c>
      <c r="AM39" s="68">
        <v>0</v>
      </c>
      <c r="AN39" s="68">
        <v>0</v>
      </c>
      <c r="AO39" s="68">
        <v>0</v>
      </c>
      <c r="AP39" s="68">
        <v>0</v>
      </c>
      <c r="AQ39" s="68">
        <v>0</v>
      </c>
      <c r="AR39" s="68">
        <v>0</v>
      </c>
      <c r="AS39" s="68">
        <v>0</v>
      </c>
      <c r="AT39" s="68">
        <v>0</v>
      </c>
      <c r="AU39" s="68">
        <v>0</v>
      </c>
      <c r="AV39" s="68">
        <v>0</v>
      </c>
      <c r="AW39" s="68">
        <v>0</v>
      </c>
      <c r="AX39" s="68">
        <v>0</v>
      </c>
      <c r="AY39" s="68">
        <v>0</v>
      </c>
    </row>
    <row r="40" spans="1:51" s="9" customFormat="1" ht="63" x14ac:dyDescent="0.25">
      <c r="A40" s="40" t="s">
        <v>102</v>
      </c>
      <c r="B40" s="42" t="s">
        <v>106</v>
      </c>
      <c r="C40" s="14" t="s">
        <v>107</v>
      </c>
      <c r="D40" s="68">
        <v>0</v>
      </c>
      <c r="E40" s="68">
        <v>0</v>
      </c>
      <c r="F40" s="68">
        <v>0</v>
      </c>
      <c r="G40" s="68">
        <v>0</v>
      </c>
      <c r="H40" s="68">
        <v>0</v>
      </c>
      <c r="I40" s="68">
        <v>0</v>
      </c>
      <c r="J40" s="68">
        <v>0</v>
      </c>
      <c r="K40" s="68">
        <v>0</v>
      </c>
      <c r="L40" s="68">
        <v>0</v>
      </c>
      <c r="M40" s="68">
        <v>0</v>
      </c>
      <c r="N40" s="68">
        <v>0</v>
      </c>
      <c r="O40" s="68">
        <v>0</v>
      </c>
      <c r="P40" s="68">
        <v>0</v>
      </c>
      <c r="Q40" s="68">
        <v>0</v>
      </c>
      <c r="R40" s="68">
        <v>0</v>
      </c>
      <c r="S40" s="68">
        <v>0</v>
      </c>
      <c r="T40" s="68">
        <v>0</v>
      </c>
      <c r="U40" s="68">
        <v>0</v>
      </c>
      <c r="V40" s="68">
        <v>0</v>
      </c>
      <c r="W40" s="68">
        <v>0</v>
      </c>
      <c r="X40" s="68">
        <v>0</v>
      </c>
      <c r="Y40" s="68">
        <v>0</v>
      </c>
      <c r="Z40" s="68">
        <v>0</v>
      </c>
      <c r="AA40" s="68">
        <v>0</v>
      </c>
      <c r="AB40" s="68">
        <v>0</v>
      </c>
      <c r="AC40" s="68">
        <v>0</v>
      </c>
      <c r="AD40" s="68">
        <v>0</v>
      </c>
      <c r="AE40" s="68">
        <v>0</v>
      </c>
      <c r="AF40" s="68">
        <v>0</v>
      </c>
      <c r="AG40" s="68">
        <v>0</v>
      </c>
      <c r="AH40" s="68">
        <v>0</v>
      </c>
      <c r="AI40" s="68">
        <v>0</v>
      </c>
      <c r="AJ40" s="68">
        <v>0</v>
      </c>
      <c r="AK40" s="68">
        <v>0</v>
      </c>
      <c r="AL40" s="68">
        <v>0</v>
      </c>
      <c r="AM40" s="68">
        <v>0</v>
      </c>
      <c r="AN40" s="68">
        <v>0</v>
      </c>
      <c r="AO40" s="68">
        <v>0</v>
      </c>
      <c r="AP40" s="68">
        <v>0</v>
      </c>
      <c r="AQ40" s="68">
        <v>0</v>
      </c>
      <c r="AR40" s="68">
        <v>0</v>
      </c>
      <c r="AS40" s="68">
        <v>0</v>
      </c>
      <c r="AT40" s="68">
        <v>0</v>
      </c>
      <c r="AU40" s="68">
        <v>0</v>
      </c>
      <c r="AV40" s="68">
        <v>0</v>
      </c>
      <c r="AW40" s="68">
        <v>0</v>
      </c>
      <c r="AX40" s="68">
        <v>0</v>
      </c>
      <c r="AY40" s="68">
        <v>0</v>
      </c>
    </row>
    <row r="41" spans="1:51" s="9" customFormat="1" ht="94.5" x14ac:dyDescent="0.25">
      <c r="A41" s="40" t="s">
        <v>102</v>
      </c>
      <c r="B41" s="42" t="s">
        <v>197</v>
      </c>
      <c r="C41" s="14" t="s">
        <v>195</v>
      </c>
      <c r="D41" s="68">
        <v>0</v>
      </c>
      <c r="E41" s="68">
        <v>0</v>
      </c>
      <c r="F41" s="68">
        <v>0</v>
      </c>
      <c r="G41" s="68">
        <v>0</v>
      </c>
      <c r="H41" s="68">
        <v>0</v>
      </c>
      <c r="I41" s="68">
        <v>0</v>
      </c>
      <c r="J41" s="68">
        <v>0</v>
      </c>
      <c r="K41" s="68">
        <v>0</v>
      </c>
      <c r="L41" s="68">
        <v>0</v>
      </c>
      <c r="M41" s="68">
        <v>0</v>
      </c>
      <c r="N41" s="68">
        <v>0</v>
      </c>
      <c r="O41" s="68">
        <v>0</v>
      </c>
      <c r="P41" s="68">
        <v>0</v>
      </c>
      <c r="Q41" s="68">
        <v>0</v>
      </c>
      <c r="R41" s="68">
        <v>0</v>
      </c>
      <c r="S41" s="68">
        <v>0</v>
      </c>
      <c r="T41" s="68">
        <v>0</v>
      </c>
      <c r="U41" s="68">
        <v>0</v>
      </c>
      <c r="V41" s="68">
        <v>0</v>
      </c>
      <c r="W41" s="68">
        <v>0</v>
      </c>
      <c r="X41" s="68">
        <v>0</v>
      </c>
      <c r="Y41" s="68">
        <v>0</v>
      </c>
      <c r="Z41" s="68">
        <v>0</v>
      </c>
      <c r="AA41" s="68">
        <v>0</v>
      </c>
      <c r="AB41" s="68">
        <v>0</v>
      </c>
      <c r="AC41" s="68">
        <v>0</v>
      </c>
      <c r="AD41" s="68">
        <v>0</v>
      </c>
      <c r="AE41" s="68">
        <v>0</v>
      </c>
      <c r="AF41" s="68">
        <v>0</v>
      </c>
      <c r="AG41" s="68">
        <v>0</v>
      </c>
      <c r="AH41" s="68">
        <v>0</v>
      </c>
      <c r="AI41" s="68">
        <v>0</v>
      </c>
      <c r="AJ41" s="68">
        <v>0</v>
      </c>
      <c r="AK41" s="68">
        <v>0</v>
      </c>
      <c r="AL41" s="68">
        <v>0</v>
      </c>
      <c r="AM41" s="68">
        <v>0</v>
      </c>
      <c r="AN41" s="68">
        <v>0</v>
      </c>
      <c r="AO41" s="68">
        <v>0</v>
      </c>
      <c r="AP41" s="68">
        <v>0</v>
      </c>
      <c r="AQ41" s="68">
        <v>0</v>
      </c>
      <c r="AR41" s="68">
        <v>0</v>
      </c>
      <c r="AS41" s="68">
        <v>0</v>
      </c>
      <c r="AT41" s="68">
        <v>0</v>
      </c>
      <c r="AU41" s="68">
        <v>0</v>
      </c>
      <c r="AV41" s="68">
        <v>0</v>
      </c>
      <c r="AW41" s="68">
        <v>0</v>
      </c>
      <c r="AX41" s="68">
        <v>0</v>
      </c>
      <c r="AY41" s="68">
        <v>0</v>
      </c>
    </row>
    <row r="42" spans="1:51" s="9" customFormat="1" ht="94.5" x14ac:dyDescent="0.25">
      <c r="A42" s="40" t="s">
        <v>102</v>
      </c>
      <c r="B42" s="42" t="s">
        <v>212</v>
      </c>
      <c r="C42" s="14" t="s">
        <v>213</v>
      </c>
      <c r="D42" s="68">
        <v>0</v>
      </c>
      <c r="E42" s="68">
        <v>0</v>
      </c>
      <c r="F42" s="68">
        <v>0</v>
      </c>
      <c r="G42" s="68">
        <v>0</v>
      </c>
      <c r="H42" s="68">
        <v>0</v>
      </c>
      <c r="I42" s="68">
        <v>0</v>
      </c>
      <c r="J42" s="68">
        <v>0</v>
      </c>
      <c r="K42" s="68">
        <v>0.22</v>
      </c>
      <c r="L42" s="68">
        <v>0</v>
      </c>
      <c r="M42" s="68">
        <v>0</v>
      </c>
      <c r="N42" s="68">
        <v>0</v>
      </c>
      <c r="O42" s="68">
        <v>0</v>
      </c>
      <c r="P42" s="68">
        <v>0</v>
      </c>
      <c r="Q42" s="68">
        <v>0</v>
      </c>
      <c r="R42" s="68">
        <v>0</v>
      </c>
      <c r="S42" s="68">
        <v>0</v>
      </c>
      <c r="T42" s="68">
        <v>0</v>
      </c>
      <c r="U42" s="68">
        <v>0</v>
      </c>
      <c r="V42" s="68">
        <v>0</v>
      </c>
      <c r="W42" s="68">
        <v>0</v>
      </c>
      <c r="X42" s="68">
        <v>0</v>
      </c>
      <c r="Y42" s="68">
        <v>0</v>
      </c>
      <c r="Z42" s="68">
        <v>0</v>
      </c>
      <c r="AA42" s="68">
        <v>0</v>
      </c>
      <c r="AB42" s="68">
        <v>0</v>
      </c>
      <c r="AC42" s="68">
        <v>0</v>
      </c>
      <c r="AD42" s="68">
        <v>0</v>
      </c>
      <c r="AE42" s="68">
        <v>0</v>
      </c>
      <c r="AF42" s="68">
        <v>0</v>
      </c>
      <c r="AG42" s="68">
        <v>0</v>
      </c>
      <c r="AH42" s="68">
        <v>0</v>
      </c>
      <c r="AI42" s="68">
        <v>0</v>
      </c>
      <c r="AJ42" s="68">
        <v>0</v>
      </c>
      <c r="AK42" s="68">
        <v>0</v>
      </c>
      <c r="AL42" s="68">
        <v>0</v>
      </c>
      <c r="AM42" s="68">
        <v>0</v>
      </c>
      <c r="AN42" s="68">
        <v>0</v>
      </c>
      <c r="AO42" s="68">
        <v>0</v>
      </c>
      <c r="AP42" s="68">
        <v>0</v>
      </c>
      <c r="AQ42" s="68">
        <v>0</v>
      </c>
      <c r="AR42" s="68">
        <v>0</v>
      </c>
      <c r="AS42" s="68">
        <v>0</v>
      </c>
      <c r="AT42" s="68">
        <v>0</v>
      </c>
      <c r="AU42" s="68">
        <v>0</v>
      </c>
      <c r="AV42" s="68">
        <v>0</v>
      </c>
      <c r="AW42" s="68">
        <v>0</v>
      </c>
      <c r="AX42" s="68">
        <v>0</v>
      </c>
      <c r="AY42" s="68">
        <v>0</v>
      </c>
    </row>
    <row r="43" spans="1:51" s="9" customFormat="1" ht="78.75" x14ac:dyDescent="0.25">
      <c r="A43" s="40" t="s">
        <v>102</v>
      </c>
      <c r="B43" s="42" t="s">
        <v>198</v>
      </c>
      <c r="C43" s="14" t="s">
        <v>196</v>
      </c>
      <c r="D43" s="68">
        <v>0</v>
      </c>
      <c r="E43" s="68">
        <v>0</v>
      </c>
      <c r="F43" s="68">
        <v>0</v>
      </c>
      <c r="G43" s="68">
        <v>0</v>
      </c>
      <c r="H43" s="68">
        <v>0</v>
      </c>
      <c r="I43" s="68">
        <v>0</v>
      </c>
      <c r="J43" s="68">
        <v>0</v>
      </c>
      <c r="K43" s="68">
        <v>0</v>
      </c>
      <c r="L43" s="68">
        <v>0</v>
      </c>
      <c r="M43" s="68">
        <v>0</v>
      </c>
      <c r="N43" s="68">
        <v>0</v>
      </c>
      <c r="O43" s="68">
        <v>0</v>
      </c>
      <c r="P43" s="68">
        <v>0</v>
      </c>
      <c r="Q43" s="68">
        <v>0</v>
      </c>
      <c r="R43" s="68">
        <v>0</v>
      </c>
      <c r="S43" s="68">
        <v>0</v>
      </c>
      <c r="T43" s="68">
        <v>0</v>
      </c>
      <c r="U43" s="68">
        <v>0</v>
      </c>
      <c r="V43" s="68">
        <v>0</v>
      </c>
      <c r="W43" s="68">
        <v>0</v>
      </c>
      <c r="X43" s="68">
        <v>0</v>
      </c>
      <c r="Y43" s="68">
        <v>0</v>
      </c>
      <c r="Z43" s="68">
        <v>0</v>
      </c>
      <c r="AA43" s="68">
        <v>0</v>
      </c>
      <c r="AB43" s="68">
        <v>0</v>
      </c>
      <c r="AC43" s="68">
        <v>0</v>
      </c>
      <c r="AD43" s="68">
        <v>0</v>
      </c>
      <c r="AE43" s="68">
        <v>0</v>
      </c>
      <c r="AF43" s="68">
        <v>0</v>
      </c>
      <c r="AG43" s="68">
        <v>0</v>
      </c>
      <c r="AH43" s="68">
        <v>0</v>
      </c>
      <c r="AI43" s="68">
        <v>0</v>
      </c>
      <c r="AJ43" s="68">
        <v>0</v>
      </c>
      <c r="AK43" s="68">
        <v>0</v>
      </c>
      <c r="AL43" s="68">
        <v>0</v>
      </c>
      <c r="AM43" s="68">
        <v>0</v>
      </c>
      <c r="AN43" s="68">
        <v>0</v>
      </c>
      <c r="AO43" s="68">
        <v>0</v>
      </c>
      <c r="AP43" s="68">
        <v>0</v>
      </c>
      <c r="AQ43" s="68">
        <v>0</v>
      </c>
      <c r="AR43" s="68">
        <v>0</v>
      </c>
      <c r="AS43" s="68">
        <v>0</v>
      </c>
      <c r="AT43" s="68">
        <v>0</v>
      </c>
      <c r="AU43" s="68">
        <v>0</v>
      </c>
      <c r="AV43" s="68">
        <v>0</v>
      </c>
      <c r="AW43" s="68">
        <v>0</v>
      </c>
      <c r="AX43" s="68">
        <v>0</v>
      </c>
      <c r="AY43" s="68">
        <v>0</v>
      </c>
    </row>
    <row r="44" spans="1:51" s="9" customFormat="1" ht="31.5" x14ac:dyDescent="0.25">
      <c r="A44" s="40" t="s">
        <v>102</v>
      </c>
      <c r="B44" s="42" t="s">
        <v>203</v>
      </c>
      <c r="C44" s="14" t="s">
        <v>199</v>
      </c>
      <c r="D44" s="68">
        <v>0</v>
      </c>
      <c r="E44" s="68">
        <v>0</v>
      </c>
      <c r="F44" s="68">
        <v>0</v>
      </c>
      <c r="G44" s="68">
        <v>0</v>
      </c>
      <c r="H44" s="68">
        <v>0</v>
      </c>
      <c r="I44" s="68">
        <v>0</v>
      </c>
      <c r="J44" s="68">
        <v>0</v>
      </c>
      <c r="K44" s="68">
        <v>0</v>
      </c>
      <c r="L44" s="68">
        <v>0</v>
      </c>
      <c r="M44" s="68">
        <v>0</v>
      </c>
      <c r="N44" s="68">
        <v>0</v>
      </c>
      <c r="O44" s="68">
        <v>0</v>
      </c>
      <c r="P44" s="68">
        <v>0</v>
      </c>
      <c r="Q44" s="68">
        <v>0</v>
      </c>
      <c r="R44" s="68">
        <v>0</v>
      </c>
      <c r="S44" s="68">
        <v>0</v>
      </c>
      <c r="T44" s="68">
        <v>0</v>
      </c>
      <c r="U44" s="68">
        <v>0</v>
      </c>
      <c r="V44" s="68">
        <v>0</v>
      </c>
      <c r="W44" s="68">
        <v>0</v>
      </c>
      <c r="X44" s="68">
        <v>0</v>
      </c>
      <c r="Y44" s="68">
        <v>0</v>
      </c>
      <c r="Z44" s="68">
        <v>0</v>
      </c>
      <c r="AA44" s="68">
        <v>0</v>
      </c>
      <c r="AB44" s="68">
        <v>0</v>
      </c>
      <c r="AC44" s="68">
        <v>0</v>
      </c>
      <c r="AD44" s="68">
        <v>0</v>
      </c>
      <c r="AE44" s="68">
        <v>0</v>
      </c>
      <c r="AF44" s="68">
        <v>0</v>
      </c>
      <c r="AG44" s="68">
        <v>0</v>
      </c>
      <c r="AH44" s="68">
        <v>0</v>
      </c>
      <c r="AI44" s="68">
        <v>0</v>
      </c>
      <c r="AJ44" s="68">
        <v>0</v>
      </c>
      <c r="AK44" s="68">
        <v>0</v>
      </c>
      <c r="AL44" s="68">
        <v>0</v>
      </c>
      <c r="AM44" s="68">
        <v>0</v>
      </c>
      <c r="AN44" s="68">
        <v>0</v>
      </c>
      <c r="AO44" s="68">
        <v>0</v>
      </c>
      <c r="AP44" s="68">
        <v>0</v>
      </c>
      <c r="AQ44" s="68">
        <v>0</v>
      </c>
      <c r="AR44" s="68">
        <v>0</v>
      </c>
      <c r="AS44" s="68">
        <v>0</v>
      </c>
      <c r="AT44" s="68">
        <v>0</v>
      </c>
      <c r="AU44" s="68">
        <v>0</v>
      </c>
      <c r="AV44" s="68">
        <v>0</v>
      </c>
      <c r="AW44" s="68">
        <v>0</v>
      </c>
      <c r="AX44" s="68">
        <v>0</v>
      </c>
      <c r="AY44" s="68">
        <v>0</v>
      </c>
    </row>
    <row r="45" spans="1:51" s="9" customFormat="1" ht="31.5" x14ac:dyDescent="0.25">
      <c r="A45" s="40" t="s">
        <v>102</v>
      </c>
      <c r="B45" s="42" t="s">
        <v>204</v>
      </c>
      <c r="C45" s="14" t="s">
        <v>200</v>
      </c>
      <c r="D45" s="68">
        <v>0</v>
      </c>
      <c r="E45" s="68">
        <v>0</v>
      </c>
      <c r="F45" s="68">
        <v>0</v>
      </c>
      <c r="G45" s="68">
        <v>0</v>
      </c>
      <c r="H45" s="68">
        <v>0</v>
      </c>
      <c r="I45" s="68">
        <v>0</v>
      </c>
      <c r="J45" s="68">
        <v>0</v>
      </c>
      <c r="K45" s="68">
        <v>0</v>
      </c>
      <c r="L45" s="68">
        <v>0</v>
      </c>
      <c r="M45" s="68">
        <v>0</v>
      </c>
      <c r="N45" s="68">
        <v>0</v>
      </c>
      <c r="O45" s="68">
        <v>0</v>
      </c>
      <c r="P45" s="68">
        <v>0</v>
      </c>
      <c r="Q45" s="68">
        <v>0</v>
      </c>
      <c r="R45" s="68">
        <v>0</v>
      </c>
      <c r="S45" s="68">
        <v>0</v>
      </c>
      <c r="T45" s="68">
        <v>0</v>
      </c>
      <c r="U45" s="68">
        <v>0</v>
      </c>
      <c r="V45" s="68">
        <v>0</v>
      </c>
      <c r="W45" s="68">
        <v>0</v>
      </c>
      <c r="X45" s="68">
        <v>0</v>
      </c>
      <c r="Y45" s="68">
        <v>0</v>
      </c>
      <c r="Z45" s="68">
        <v>0</v>
      </c>
      <c r="AA45" s="68">
        <v>0</v>
      </c>
      <c r="AB45" s="68">
        <v>0</v>
      </c>
      <c r="AC45" s="68">
        <v>0</v>
      </c>
      <c r="AD45" s="68">
        <v>0</v>
      </c>
      <c r="AE45" s="68">
        <v>0</v>
      </c>
      <c r="AF45" s="68">
        <v>0</v>
      </c>
      <c r="AG45" s="68">
        <v>0</v>
      </c>
      <c r="AH45" s="68">
        <v>0</v>
      </c>
      <c r="AI45" s="68">
        <v>0</v>
      </c>
      <c r="AJ45" s="68">
        <v>0</v>
      </c>
      <c r="AK45" s="68">
        <v>0</v>
      </c>
      <c r="AL45" s="68">
        <v>0</v>
      </c>
      <c r="AM45" s="68">
        <v>0</v>
      </c>
      <c r="AN45" s="68">
        <v>0</v>
      </c>
      <c r="AO45" s="68">
        <v>0</v>
      </c>
      <c r="AP45" s="68">
        <v>0</v>
      </c>
      <c r="AQ45" s="68">
        <v>0</v>
      </c>
      <c r="AR45" s="68">
        <v>0</v>
      </c>
      <c r="AS45" s="68">
        <v>0</v>
      </c>
      <c r="AT45" s="68">
        <v>0</v>
      </c>
      <c r="AU45" s="68">
        <v>0</v>
      </c>
      <c r="AV45" s="68">
        <v>0</v>
      </c>
      <c r="AW45" s="68">
        <v>0</v>
      </c>
      <c r="AX45" s="68">
        <v>0</v>
      </c>
      <c r="AY45" s="68">
        <v>0</v>
      </c>
    </row>
    <row r="46" spans="1:51" s="9" customFormat="1" ht="94.5" x14ac:dyDescent="0.25">
      <c r="A46" s="40" t="s">
        <v>102</v>
      </c>
      <c r="B46" s="42" t="s">
        <v>205</v>
      </c>
      <c r="C46" s="14" t="s">
        <v>201</v>
      </c>
      <c r="D46" s="68">
        <v>0</v>
      </c>
      <c r="E46" s="68">
        <v>0</v>
      </c>
      <c r="F46" s="68">
        <v>0</v>
      </c>
      <c r="G46" s="68">
        <v>0</v>
      </c>
      <c r="H46" s="68">
        <v>0</v>
      </c>
      <c r="I46" s="68">
        <v>0</v>
      </c>
      <c r="J46" s="68">
        <v>0</v>
      </c>
      <c r="K46" s="68">
        <v>0</v>
      </c>
      <c r="L46" s="68">
        <v>0</v>
      </c>
      <c r="M46" s="68">
        <v>0</v>
      </c>
      <c r="N46" s="68">
        <v>0</v>
      </c>
      <c r="O46" s="68">
        <v>0</v>
      </c>
      <c r="P46" s="68">
        <v>0</v>
      </c>
      <c r="Q46" s="68">
        <v>0</v>
      </c>
      <c r="R46" s="68">
        <v>0</v>
      </c>
      <c r="S46" s="68">
        <v>0</v>
      </c>
      <c r="T46" s="68">
        <v>0</v>
      </c>
      <c r="U46" s="68">
        <v>0</v>
      </c>
      <c r="V46" s="68">
        <v>0</v>
      </c>
      <c r="W46" s="68">
        <v>0</v>
      </c>
      <c r="X46" s="68">
        <v>0</v>
      </c>
      <c r="Y46" s="68">
        <v>0</v>
      </c>
      <c r="Z46" s="68">
        <v>0</v>
      </c>
      <c r="AA46" s="68">
        <v>0</v>
      </c>
      <c r="AB46" s="68">
        <v>0</v>
      </c>
      <c r="AC46" s="68">
        <v>0</v>
      </c>
      <c r="AD46" s="68">
        <v>0</v>
      </c>
      <c r="AE46" s="68">
        <v>0</v>
      </c>
      <c r="AF46" s="68">
        <v>0</v>
      </c>
      <c r="AG46" s="68">
        <v>0</v>
      </c>
      <c r="AH46" s="68">
        <v>0</v>
      </c>
      <c r="AI46" s="68">
        <v>0</v>
      </c>
      <c r="AJ46" s="68">
        <v>0</v>
      </c>
      <c r="AK46" s="68">
        <v>0</v>
      </c>
      <c r="AL46" s="68">
        <v>0</v>
      </c>
      <c r="AM46" s="68">
        <v>0</v>
      </c>
      <c r="AN46" s="68">
        <v>0</v>
      </c>
      <c r="AO46" s="68">
        <v>0</v>
      </c>
      <c r="AP46" s="68">
        <v>0</v>
      </c>
      <c r="AQ46" s="68">
        <v>0</v>
      </c>
      <c r="AR46" s="68">
        <v>0</v>
      </c>
      <c r="AS46" s="68">
        <v>0</v>
      </c>
      <c r="AT46" s="68">
        <v>0</v>
      </c>
      <c r="AU46" s="68">
        <v>0</v>
      </c>
      <c r="AV46" s="68">
        <v>0</v>
      </c>
      <c r="AW46" s="68">
        <v>0</v>
      </c>
      <c r="AX46" s="68">
        <v>0</v>
      </c>
      <c r="AY46" s="68">
        <v>0</v>
      </c>
    </row>
    <row r="47" spans="1:51" s="9" customFormat="1" ht="31.5" x14ac:dyDescent="0.25">
      <c r="A47" s="40" t="s">
        <v>102</v>
      </c>
      <c r="B47" s="42" t="s">
        <v>206</v>
      </c>
      <c r="C47" s="14" t="s">
        <v>202</v>
      </c>
      <c r="D47" s="68">
        <v>0</v>
      </c>
      <c r="E47" s="68">
        <v>0</v>
      </c>
      <c r="F47" s="68">
        <v>0</v>
      </c>
      <c r="G47" s="68">
        <v>0</v>
      </c>
      <c r="H47" s="68">
        <v>0</v>
      </c>
      <c r="I47" s="68">
        <v>0</v>
      </c>
      <c r="J47" s="68">
        <v>0</v>
      </c>
      <c r="K47" s="68">
        <v>0</v>
      </c>
      <c r="L47" s="68">
        <v>0</v>
      </c>
      <c r="M47" s="68">
        <v>0</v>
      </c>
      <c r="N47" s="68">
        <v>0</v>
      </c>
      <c r="O47" s="68">
        <v>0</v>
      </c>
      <c r="P47" s="68">
        <v>0</v>
      </c>
      <c r="Q47" s="68">
        <v>0</v>
      </c>
      <c r="R47" s="68">
        <v>0</v>
      </c>
      <c r="S47" s="68">
        <v>0</v>
      </c>
      <c r="T47" s="68">
        <v>0</v>
      </c>
      <c r="U47" s="68">
        <v>0</v>
      </c>
      <c r="V47" s="68">
        <v>0</v>
      </c>
      <c r="W47" s="68">
        <v>0</v>
      </c>
      <c r="X47" s="68">
        <v>0</v>
      </c>
      <c r="Y47" s="68">
        <v>0</v>
      </c>
      <c r="Z47" s="68">
        <v>0</v>
      </c>
      <c r="AA47" s="68">
        <v>0</v>
      </c>
      <c r="AB47" s="68">
        <v>0</v>
      </c>
      <c r="AC47" s="68">
        <v>0</v>
      </c>
      <c r="AD47" s="68">
        <v>0</v>
      </c>
      <c r="AE47" s="68">
        <v>0</v>
      </c>
      <c r="AF47" s="68">
        <v>0</v>
      </c>
      <c r="AG47" s="68">
        <v>0</v>
      </c>
      <c r="AH47" s="68">
        <v>0</v>
      </c>
      <c r="AI47" s="68">
        <v>0</v>
      </c>
      <c r="AJ47" s="68">
        <v>0</v>
      </c>
      <c r="AK47" s="68">
        <v>0</v>
      </c>
      <c r="AL47" s="68">
        <v>0</v>
      </c>
      <c r="AM47" s="68">
        <v>0</v>
      </c>
      <c r="AN47" s="68">
        <v>0</v>
      </c>
      <c r="AO47" s="68">
        <v>0</v>
      </c>
      <c r="AP47" s="68">
        <v>0</v>
      </c>
      <c r="AQ47" s="68">
        <v>0</v>
      </c>
      <c r="AR47" s="68">
        <v>0</v>
      </c>
      <c r="AS47" s="68">
        <v>0</v>
      </c>
      <c r="AT47" s="68">
        <v>0</v>
      </c>
      <c r="AU47" s="68">
        <v>0</v>
      </c>
      <c r="AV47" s="68">
        <v>0</v>
      </c>
      <c r="AW47" s="68">
        <v>0</v>
      </c>
      <c r="AX47" s="68">
        <v>0</v>
      </c>
      <c r="AY47" s="68">
        <v>0</v>
      </c>
    </row>
    <row r="48" spans="1:51" s="9" customFormat="1" ht="94.5" x14ac:dyDescent="0.25">
      <c r="A48" s="44" t="s">
        <v>108</v>
      </c>
      <c r="B48" s="69" t="s">
        <v>109</v>
      </c>
      <c r="C48" s="52" t="s">
        <v>76</v>
      </c>
      <c r="D48" s="73">
        <v>0</v>
      </c>
      <c r="E48" s="73">
        <v>0</v>
      </c>
      <c r="F48" s="73">
        <v>0</v>
      </c>
      <c r="G48" s="73">
        <v>0</v>
      </c>
      <c r="H48" s="73">
        <v>0</v>
      </c>
      <c r="I48" s="73">
        <v>0</v>
      </c>
      <c r="J48" s="73">
        <v>0</v>
      </c>
      <c r="K48" s="73">
        <v>0</v>
      </c>
      <c r="L48" s="73">
        <v>0</v>
      </c>
      <c r="M48" s="73">
        <v>0</v>
      </c>
      <c r="N48" s="73">
        <v>0</v>
      </c>
      <c r="O48" s="73">
        <v>0</v>
      </c>
      <c r="P48" s="73">
        <v>0</v>
      </c>
      <c r="Q48" s="73">
        <v>0</v>
      </c>
      <c r="R48" s="73">
        <v>0</v>
      </c>
      <c r="S48" s="73">
        <v>0</v>
      </c>
      <c r="T48" s="73">
        <v>0</v>
      </c>
      <c r="U48" s="73">
        <v>0</v>
      </c>
      <c r="V48" s="73">
        <v>0</v>
      </c>
      <c r="W48" s="73">
        <v>0</v>
      </c>
      <c r="X48" s="73">
        <v>0</v>
      </c>
      <c r="Y48" s="73">
        <v>0</v>
      </c>
      <c r="Z48" s="73">
        <v>0</v>
      </c>
      <c r="AA48" s="73">
        <v>0</v>
      </c>
      <c r="AB48" s="73">
        <v>0</v>
      </c>
      <c r="AC48" s="73">
        <v>0</v>
      </c>
      <c r="AD48" s="73">
        <v>0</v>
      </c>
      <c r="AE48" s="73">
        <v>0</v>
      </c>
      <c r="AF48" s="73">
        <v>0</v>
      </c>
      <c r="AG48" s="73">
        <v>0</v>
      </c>
      <c r="AH48" s="73">
        <v>0</v>
      </c>
      <c r="AI48" s="73">
        <v>0</v>
      </c>
      <c r="AJ48" s="73">
        <v>0</v>
      </c>
      <c r="AK48" s="73">
        <v>0</v>
      </c>
      <c r="AL48" s="73">
        <v>0</v>
      </c>
      <c r="AM48" s="73">
        <v>0</v>
      </c>
      <c r="AN48" s="73">
        <v>0</v>
      </c>
      <c r="AO48" s="73">
        <v>0</v>
      </c>
      <c r="AP48" s="73">
        <v>0</v>
      </c>
      <c r="AQ48" s="73">
        <v>0</v>
      </c>
      <c r="AR48" s="73">
        <v>0</v>
      </c>
      <c r="AS48" s="73">
        <v>0</v>
      </c>
      <c r="AT48" s="73">
        <v>0</v>
      </c>
      <c r="AU48" s="73">
        <v>0</v>
      </c>
      <c r="AV48" s="73">
        <v>0</v>
      </c>
      <c r="AW48" s="73">
        <v>0</v>
      </c>
      <c r="AX48" s="73">
        <v>0</v>
      </c>
      <c r="AY48" s="73">
        <v>0</v>
      </c>
    </row>
    <row r="49" spans="1:51" s="9" customFormat="1" ht="47.25" x14ac:dyDescent="0.25">
      <c r="A49" s="30" t="s">
        <v>39</v>
      </c>
      <c r="B49" s="31" t="s">
        <v>110</v>
      </c>
      <c r="C49" s="32" t="s">
        <v>76</v>
      </c>
      <c r="D49" s="72">
        <f t="shared" ref="D49:AY49" si="12">D50+D54+D58+D69</f>
        <v>0</v>
      </c>
      <c r="E49" s="72">
        <f t="shared" si="12"/>
        <v>0</v>
      </c>
      <c r="F49" s="72">
        <f t="shared" si="12"/>
        <v>0</v>
      </c>
      <c r="G49" s="72">
        <f t="shared" si="12"/>
        <v>0</v>
      </c>
      <c r="H49" s="72">
        <f t="shared" si="12"/>
        <v>0</v>
      </c>
      <c r="I49" s="72">
        <f t="shared" si="12"/>
        <v>0</v>
      </c>
      <c r="J49" s="72">
        <f t="shared" si="12"/>
        <v>0</v>
      </c>
      <c r="K49" s="72">
        <f t="shared" si="12"/>
        <v>0</v>
      </c>
      <c r="L49" s="72">
        <f t="shared" si="12"/>
        <v>0</v>
      </c>
      <c r="M49" s="72">
        <f t="shared" si="12"/>
        <v>0</v>
      </c>
      <c r="N49" s="72">
        <f t="shared" si="12"/>
        <v>0</v>
      </c>
      <c r="O49" s="72">
        <f t="shared" si="12"/>
        <v>0</v>
      </c>
      <c r="P49" s="72">
        <f t="shared" si="12"/>
        <v>0</v>
      </c>
      <c r="Q49" s="72">
        <f t="shared" si="12"/>
        <v>0</v>
      </c>
      <c r="R49" s="72">
        <f t="shared" si="12"/>
        <v>0</v>
      </c>
      <c r="S49" s="72">
        <f t="shared" si="12"/>
        <v>0</v>
      </c>
      <c r="T49" s="72">
        <f t="shared" si="12"/>
        <v>0</v>
      </c>
      <c r="U49" s="72">
        <f t="shared" si="12"/>
        <v>0</v>
      </c>
      <c r="V49" s="72">
        <f t="shared" si="12"/>
        <v>2.153</v>
      </c>
      <c r="W49" s="72">
        <f t="shared" si="12"/>
        <v>0</v>
      </c>
      <c r="X49" s="72">
        <f t="shared" si="12"/>
        <v>0</v>
      </c>
      <c r="Y49" s="72">
        <f t="shared" si="12"/>
        <v>0</v>
      </c>
      <c r="Z49" s="72">
        <f t="shared" si="12"/>
        <v>0</v>
      </c>
      <c r="AA49" s="72">
        <f t="shared" si="12"/>
        <v>0</v>
      </c>
      <c r="AB49" s="72">
        <f t="shared" si="12"/>
        <v>0</v>
      </c>
      <c r="AC49" s="72">
        <f t="shared" si="12"/>
        <v>0</v>
      </c>
      <c r="AD49" s="72">
        <f t="shared" si="12"/>
        <v>0</v>
      </c>
      <c r="AE49" s="72">
        <f t="shared" si="12"/>
        <v>0</v>
      </c>
      <c r="AF49" s="72">
        <f t="shared" si="12"/>
        <v>0</v>
      </c>
      <c r="AG49" s="72">
        <f t="shared" si="12"/>
        <v>0</v>
      </c>
      <c r="AH49" s="72">
        <f t="shared" si="12"/>
        <v>0</v>
      </c>
      <c r="AI49" s="72">
        <f t="shared" si="12"/>
        <v>0</v>
      </c>
      <c r="AJ49" s="72">
        <f t="shared" si="12"/>
        <v>0</v>
      </c>
      <c r="AK49" s="72">
        <f t="shared" si="12"/>
        <v>0</v>
      </c>
      <c r="AL49" s="72">
        <f t="shared" si="12"/>
        <v>0</v>
      </c>
      <c r="AM49" s="72">
        <f t="shared" si="12"/>
        <v>0</v>
      </c>
      <c r="AN49" s="72">
        <f t="shared" si="12"/>
        <v>0</v>
      </c>
      <c r="AO49" s="72">
        <f t="shared" si="12"/>
        <v>0</v>
      </c>
      <c r="AP49" s="72">
        <f t="shared" si="12"/>
        <v>0</v>
      </c>
      <c r="AQ49" s="72">
        <f t="shared" si="12"/>
        <v>0</v>
      </c>
      <c r="AR49" s="72">
        <f t="shared" si="12"/>
        <v>0</v>
      </c>
      <c r="AS49" s="72">
        <f t="shared" si="12"/>
        <v>0</v>
      </c>
      <c r="AT49" s="72">
        <f t="shared" si="12"/>
        <v>0</v>
      </c>
      <c r="AU49" s="72">
        <f t="shared" si="12"/>
        <v>0</v>
      </c>
      <c r="AV49" s="72">
        <f t="shared" si="12"/>
        <v>0</v>
      </c>
      <c r="AW49" s="72">
        <f t="shared" si="12"/>
        <v>0</v>
      </c>
      <c r="AX49" s="72">
        <f t="shared" si="12"/>
        <v>0</v>
      </c>
      <c r="AY49" s="72">
        <f t="shared" si="12"/>
        <v>0</v>
      </c>
    </row>
    <row r="50" spans="1:51" s="9" customFormat="1" ht="78.75" x14ac:dyDescent="0.25">
      <c r="A50" s="38" t="s">
        <v>40</v>
      </c>
      <c r="B50" s="36" t="s">
        <v>111</v>
      </c>
      <c r="C50" s="39" t="s">
        <v>76</v>
      </c>
      <c r="D50" s="71">
        <f t="shared" ref="D50:AY50" si="13">D51+D52</f>
        <v>0</v>
      </c>
      <c r="E50" s="71">
        <f t="shared" si="13"/>
        <v>0</v>
      </c>
      <c r="F50" s="71">
        <f t="shared" si="13"/>
        <v>0</v>
      </c>
      <c r="G50" s="71">
        <f t="shared" si="13"/>
        <v>0</v>
      </c>
      <c r="H50" s="71">
        <f t="shared" si="13"/>
        <v>0</v>
      </c>
      <c r="I50" s="71">
        <f t="shared" si="13"/>
        <v>0</v>
      </c>
      <c r="J50" s="71">
        <f t="shared" si="13"/>
        <v>0</v>
      </c>
      <c r="K50" s="71">
        <f t="shared" si="13"/>
        <v>0</v>
      </c>
      <c r="L50" s="71">
        <f t="shared" si="13"/>
        <v>0</v>
      </c>
      <c r="M50" s="71">
        <f t="shared" si="13"/>
        <v>0</v>
      </c>
      <c r="N50" s="71">
        <f t="shared" si="13"/>
        <v>0</v>
      </c>
      <c r="O50" s="71">
        <f t="shared" si="13"/>
        <v>0</v>
      </c>
      <c r="P50" s="71">
        <f t="shared" si="13"/>
        <v>0</v>
      </c>
      <c r="Q50" s="71">
        <f t="shared" si="13"/>
        <v>0</v>
      </c>
      <c r="R50" s="71">
        <f t="shared" si="13"/>
        <v>0</v>
      </c>
      <c r="S50" s="71">
        <f t="shared" si="13"/>
        <v>0</v>
      </c>
      <c r="T50" s="71">
        <f t="shared" si="13"/>
        <v>0</v>
      </c>
      <c r="U50" s="71">
        <f t="shared" si="13"/>
        <v>0</v>
      </c>
      <c r="V50" s="71">
        <f t="shared" si="13"/>
        <v>0</v>
      </c>
      <c r="W50" s="71">
        <f t="shared" si="13"/>
        <v>0</v>
      </c>
      <c r="X50" s="71">
        <f t="shared" si="13"/>
        <v>0</v>
      </c>
      <c r="Y50" s="71">
        <f t="shared" si="13"/>
        <v>0</v>
      </c>
      <c r="Z50" s="71">
        <f t="shared" si="13"/>
        <v>0</v>
      </c>
      <c r="AA50" s="71">
        <f t="shared" si="13"/>
        <v>0</v>
      </c>
      <c r="AB50" s="71">
        <f t="shared" si="13"/>
        <v>0</v>
      </c>
      <c r="AC50" s="71">
        <f t="shared" si="13"/>
        <v>0</v>
      </c>
      <c r="AD50" s="71">
        <f t="shared" si="13"/>
        <v>0</v>
      </c>
      <c r="AE50" s="71">
        <f t="shared" si="13"/>
        <v>0</v>
      </c>
      <c r="AF50" s="71">
        <f t="shared" si="13"/>
        <v>0</v>
      </c>
      <c r="AG50" s="71">
        <f t="shared" si="13"/>
        <v>0</v>
      </c>
      <c r="AH50" s="71">
        <f t="shared" si="13"/>
        <v>0</v>
      </c>
      <c r="AI50" s="71">
        <f t="shared" si="13"/>
        <v>0</v>
      </c>
      <c r="AJ50" s="71">
        <f t="shared" si="13"/>
        <v>0</v>
      </c>
      <c r="AK50" s="71">
        <f t="shared" si="13"/>
        <v>0</v>
      </c>
      <c r="AL50" s="71">
        <f t="shared" si="13"/>
        <v>0</v>
      </c>
      <c r="AM50" s="71">
        <f t="shared" si="13"/>
        <v>0</v>
      </c>
      <c r="AN50" s="71">
        <f t="shared" si="13"/>
        <v>0</v>
      </c>
      <c r="AO50" s="71">
        <f t="shared" si="13"/>
        <v>0</v>
      </c>
      <c r="AP50" s="71">
        <f t="shared" si="13"/>
        <v>0</v>
      </c>
      <c r="AQ50" s="71">
        <f t="shared" si="13"/>
        <v>0</v>
      </c>
      <c r="AR50" s="71">
        <f t="shared" si="13"/>
        <v>0</v>
      </c>
      <c r="AS50" s="71">
        <f t="shared" si="13"/>
        <v>0</v>
      </c>
      <c r="AT50" s="71">
        <f t="shared" si="13"/>
        <v>0</v>
      </c>
      <c r="AU50" s="71">
        <f t="shared" si="13"/>
        <v>0</v>
      </c>
      <c r="AV50" s="71">
        <f t="shared" si="13"/>
        <v>0</v>
      </c>
      <c r="AW50" s="71">
        <f t="shared" si="13"/>
        <v>0</v>
      </c>
      <c r="AX50" s="71">
        <f t="shared" si="13"/>
        <v>0</v>
      </c>
      <c r="AY50" s="71">
        <f t="shared" si="13"/>
        <v>0</v>
      </c>
    </row>
    <row r="51" spans="1:51" s="9" customFormat="1" ht="47.25" x14ac:dyDescent="0.25">
      <c r="A51" s="43" t="s">
        <v>41</v>
      </c>
      <c r="B51" s="44" t="s">
        <v>112</v>
      </c>
      <c r="C51" s="45" t="s">
        <v>76</v>
      </c>
      <c r="D51" s="73">
        <v>0</v>
      </c>
      <c r="E51" s="73">
        <v>0</v>
      </c>
      <c r="F51" s="73">
        <v>0</v>
      </c>
      <c r="G51" s="73">
        <v>0</v>
      </c>
      <c r="H51" s="73">
        <v>0</v>
      </c>
      <c r="I51" s="73">
        <v>0</v>
      </c>
      <c r="J51" s="73">
        <v>0</v>
      </c>
      <c r="K51" s="73">
        <v>0</v>
      </c>
      <c r="L51" s="73">
        <v>0</v>
      </c>
      <c r="M51" s="73">
        <v>0</v>
      </c>
      <c r="N51" s="73">
        <v>0</v>
      </c>
      <c r="O51" s="73">
        <v>0</v>
      </c>
      <c r="P51" s="73">
        <v>0</v>
      </c>
      <c r="Q51" s="73">
        <v>0</v>
      </c>
      <c r="R51" s="73">
        <v>0</v>
      </c>
      <c r="S51" s="73">
        <v>0</v>
      </c>
      <c r="T51" s="73">
        <v>0</v>
      </c>
      <c r="U51" s="73">
        <v>0</v>
      </c>
      <c r="V51" s="73">
        <v>0</v>
      </c>
      <c r="W51" s="73">
        <v>0</v>
      </c>
      <c r="X51" s="73">
        <v>0</v>
      </c>
      <c r="Y51" s="73">
        <v>0</v>
      </c>
      <c r="Z51" s="73">
        <v>0</v>
      </c>
      <c r="AA51" s="73">
        <v>0</v>
      </c>
      <c r="AB51" s="73">
        <v>0</v>
      </c>
      <c r="AC51" s="73">
        <v>0</v>
      </c>
      <c r="AD51" s="73">
        <v>0</v>
      </c>
      <c r="AE51" s="73">
        <v>0</v>
      </c>
      <c r="AF51" s="73">
        <v>0</v>
      </c>
      <c r="AG51" s="73">
        <v>0</v>
      </c>
      <c r="AH51" s="73">
        <v>0</v>
      </c>
      <c r="AI51" s="73">
        <v>0</v>
      </c>
      <c r="AJ51" s="73">
        <v>0</v>
      </c>
      <c r="AK51" s="73">
        <v>0</v>
      </c>
      <c r="AL51" s="73">
        <v>0</v>
      </c>
      <c r="AM51" s="73">
        <v>0</v>
      </c>
      <c r="AN51" s="73">
        <v>0</v>
      </c>
      <c r="AO51" s="73">
        <v>0</v>
      </c>
      <c r="AP51" s="73">
        <v>0</v>
      </c>
      <c r="AQ51" s="73">
        <v>0</v>
      </c>
      <c r="AR51" s="73">
        <v>0</v>
      </c>
      <c r="AS51" s="73">
        <v>0</v>
      </c>
      <c r="AT51" s="73">
        <v>0</v>
      </c>
      <c r="AU51" s="73">
        <v>0</v>
      </c>
      <c r="AV51" s="73">
        <v>0</v>
      </c>
      <c r="AW51" s="73">
        <v>0</v>
      </c>
      <c r="AX51" s="73">
        <v>0</v>
      </c>
      <c r="AY51" s="73">
        <v>0</v>
      </c>
    </row>
    <row r="52" spans="1:51" s="9" customFormat="1" ht="78.75" x14ac:dyDescent="0.25">
      <c r="A52" s="44" t="s">
        <v>42</v>
      </c>
      <c r="B52" s="47" t="s">
        <v>113</v>
      </c>
      <c r="C52" s="48" t="s">
        <v>76</v>
      </c>
      <c r="D52" s="73">
        <f>D53</f>
        <v>0</v>
      </c>
      <c r="E52" s="73">
        <f t="shared" ref="E52:AY52" si="14">E53</f>
        <v>0</v>
      </c>
      <c r="F52" s="73">
        <f t="shared" si="14"/>
        <v>0</v>
      </c>
      <c r="G52" s="73">
        <f t="shared" si="14"/>
        <v>0</v>
      </c>
      <c r="H52" s="73">
        <f t="shared" si="14"/>
        <v>0</v>
      </c>
      <c r="I52" s="73">
        <f t="shared" si="14"/>
        <v>0</v>
      </c>
      <c r="J52" s="73">
        <f t="shared" si="14"/>
        <v>0</v>
      </c>
      <c r="K52" s="73">
        <f t="shared" si="14"/>
        <v>0</v>
      </c>
      <c r="L52" s="73">
        <f t="shared" si="14"/>
        <v>0</v>
      </c>
      <c r="M52" s="73">
        <f t="shared" si="14"/>
        <v>0</v>
      </c>
      <c r="N52" s="73">
        <f t="shared" si="14"/>
        <v>0</v>
      </c>
      <c r="O52" s="73">
        <f t="shared" si="14"/>
        <v>0</v>
      </c>
      <c r="P52" s="73">
        <f t="shared" si="14"/>
        <v>0</v>
      </c>
      <c r="Q52" s="73">
        <f t="shared" si="14"/>
        <v>0</v>
      </c>
      <c r="R52" s="73">
        <f t="shared" si="14"/>
        <v>0</v>
      </c>
      <c r="S52" s="73">
        <f t="shared" si="14"/>
        <v>0</v>
      </c>
      <c r="T52" s="73">
        <f t="shared" si="14"/>
        <v>0</v>
      </c>
      <c r="U52" s="73">
        <f t="shared" si="14"/>
        <v>0</v>
      </c>
      <c r="V52" s="73">
        <f t="shared" si="14"/>
        <v>0</v>
      </c>
      <c r="W52" s="73">
        <f t="shared" si="14"/>
        <v>0</v>
      </c>
      <c r="X52" s="73">
        <f t="shared" si="14"/>
        <v>0</v>
      </c>
      <c r="Y52" s="73">
        <f t="shared" si="14"/>
        <v>0</v>
      </c>
      <c r="Z52" s="73">
        <f t="shared" si="14"/>
        <v>0</v>
      </c>
      <c r="AA52" s="73">
        <f t="shared" si="14"/>
        <v>0</v>
      </c>
      <c r="AB52" s="73">
        <f t="shared" si="14"/>
        <v>0</v>
      </c>
      <c r="AC52" s="73">
        <f t="shared" si="14"/>
        <v>0</v>
      </c>
      <c r="AD52" s="73">
        <f t="shared" si="14"/>
        <v>0</v>
      </c>
      <c r="AE52" s="73">
        <f t="shared" si="14"/>
        <v>0</v>
      </c>
      <c r="AF52" s="73">
        <f t="shared" si="14"/>
        <v>0</v>
      </c>
      <c r="AG52" s="73">
        <f t="shared" si="14"/>
        <v>0</v>
      </c>
      <c r="AH52" s="73">
        <f t="shared" si="14"/>
        <v>0</v>
      </c>
      <c r="AI52" s="73">
        <f t="shared" si="14"/>
        <v>0</v>
      </c>
      <c r="AJ52" s="73">
        <f t="shared" si="14"/>
        <v>0</v>
      </c>
      <c r="AK52" s="73">
        <f t="shared" si="14"/>
        <v>0</v>
      </c>
      <c r="AL52" s="73">
        <f t="shared" si="14"/>
        <v>0</v>
      </c>
      <c r="AM52" s="73">
        <f t="shared" si="14"/>
        <v>0</v>
      </c>
      <c r="AN52" s="73">
        <f t="shared" si="14"/>
        <v>0</v>
      </c>
      <c r="AO52" s="73">
        <f t="shared" si="14"/>
        <v>0</v>
      </c>
      <c r="AP52" s="73">
        <f t="shared" si="14"/>
        <v>0</v>
      </c>
      <c r="AQ52" s="73">
        <f t="shared" si="14"/>
        <v>0</v>
      </c>
      <c r="AR52" s="73">
        <f t="shared" si="14"/>
        <v>0</v>
      </c>
      <c r="AS52" s="73">
        <f t="shared" si="14"/>
        <v>0</v>
      </c>
      <c r="AT52" s="73">
        <f t="shared" si="14"/>
        <v>0</v>
      </c>
      <c r="AU52" s="73">
        <f t="shared" si="14"/>
        <v>0</v>
      </c>
      <c r="AV52" s="73">
        <f t="shared" si="14"/>
        <v>0</v>
      </c>
      <c r="AW52" s="73">
        <f t="shared" si="14"/>
        <v>0</v>
      </c>
      <c r="AX52" s="73">
        <f t="shared" si="14"/>
        <v>0</v>
      </c>
      <c r="AY52" s="73">
        <f t="shared" si="14"/>
        <v>0</v>
      </c>
    </row>
    <row r="53" spans="1:51" s="76" customFormat="1" ht="94.5" x14ac:dyDescent="0.25">
      <c r="A53" s="26" t="s">
        <v>42</v>
      </c>
      <c r="B53" s="46" t="s">
        <v>191</v>
      </c>
      <c r="C53" s="42" t="s">
        <v>192</v>
      </c>
      <c r="D53" s="75">
        <v>0</v>
      </c>
      <c r="E53" s="75">
        <v>0</v>
      </c>
      <c r="F53" s="75">
        <v>0</v>
      </c>
      <c r="G53" s="75">
        <v>0</v>
      </c>
      <c r="H53" s="75">
        <v>0</v>
      </c>
      <c r="I53" s="75">
        <v>0</v>
      </c>
      <c r="J53" s="75">
        <v>0</v>
      </c>
      <c r="K53" s="75">
        <v>0</v>
      </c>
      <c r="L53" s="75">
        <v>0</v>
      </c>
      <c r="M53" s="75">
        <v>0</v>
      </c>
      <c r="N53" s="75">
        <v>0</v>
      </c>
      <c r="O53" s="75">
        <v>0</v>
      </c>
      <c r="P53" s="75">
        <v>0</v>
      </c>
      <c r="Q53" s="75">
        <v>0</v>
      </c>
      <c r="R53" s="75">
        <v>0</v>
      </c>
      <c r="S53" s="75">
        <v>0</v>
      </c>
      <c r="T53" s="75">
        <v>0</v>
      </c>
      <c r="U53" s="75">
        <v>0</v>
      </c>
      <c r="V53" s="75">
        <v>0</v>
      </c>
      <c r="W53" s="75">
        <v>0</v>
      </c>
      <c r="X53" s="75">
        <v>0</v>
      </c>
      <c r="Y53" s="75">
        <v>0</v>
      </c>
      <c r="Z53" s="75">
        <v>0</v>
      </c>
      <c r="AA53" s="75">
        <v>0</v>
      </c>
      <c r="AB53" s="75">
        <v>0</v>
      </c>
      <c r="AC53" s="75">
        <v>0</v>
      </c>
      <c r="AD53" s="75">
        <v>0</v>
      </c>
      <c r="AE53" s="75">
        <v>0</v>
      </c>
      <c r="AF53" s="75">
        <v>0</v>
      </c>
      <c r="AG53" s="75">
        <v>0</v>
      </c>
      <c r="AH53" s="75">
        <v>0</v>
      </c>
      <c r="AI53" s="75">
        <v>0</v>
      </c>
      <c r="AJ53" s="75">
        <v>0</v>
      </c>
      <c r="AK53" s="75">
        <v>0</v>
      </c>
      <c r="AL53" s="75">
        <v>0</v>
      </c>
      <c r="AM53" s="75">
        <v>0</v>
      </c>
      <c r="AN53" s="75">
        <v>0</v>
      </c>
      <c r="AO53" s="75">
        <v>0</v>
      </c>
      <c r="AP53" s="75">
        <v>0</v>
      </c>
      <c r="AQ53" s="75">
        <v>0</v>
      </c>
      <c r="AR53" s="75">
        <v>0</v>
      </c>
      <c r="AS53" s="75">
        <v>0</v>
      </c>
      <c r="AT53" s="75">
        <v>0</v>
      </c>
      <c r="AU53" s="75">
        <v>0</v>
      </c>
      <c r="AV53" s="75">
        <v>0</v>
      </c>
      <c r="AW53" s="75">
        <v>0</v>
      </c>
      <c r="AX53" s="75">
        <v>0</v>
      </c>
      <c r="AY53" s="75">
        <v>0</v>
      </c>
    </row>
    <row r="54" spans="1:51" s="9" customFormat="1" ht="63" x14ac:dyDescent="0.25">
      <c r="A54" s="49" t="s">
        <v>43</v>
      </c>
      <c r="B54" s="50" t="s">
        <v>114</v>
      </c>
      <c r="C54" s="37" t="s">
        <v>76</v>
      </c>
      <c r="D54" s="71">
        <f>D55+D57</f>
        <v>0</v>
      </c>
      <c r="E54" s="71">
        <f t="shared" ref="E54:AY54" si="15">E55+E57</f>
        <v>0</v>
      </c>
      <c r="F54" s="71">
        <f t="shared" si="15"/>
        <v>0</v>
      </c>
      <c r="G54" s="71">
        <f t="shared" si="15"/>
        <v>0</v>
      </c>
      <c r="H54" s="71">
        <f t="shared" si="15"/>
        <v>0</v>
      </c>
      <c r="I54" s="71">
        <f t="shared" si="15"/>
        <v>0</v>
      </c>
      <c r="J54" s="71">
        <f t="shared" si="15"/>
        <v>0</v>
      </c>
      <c r="K54" s="71">
        <f t="shared" si="15"/>
        <v>0</v>
      </c>
      <c r="L54" s="71">
        <f t="shared" si="15"/>
        <v>0</v>
      </c>
      <c r="M54" s="71">
        <f t="shared" si="15"/>
        <v>0</v>
      </c>
      <c r="N54" s="71">
        <f t="shared" si="15"/>
        <v>0</v>
      </c>
      <c r="O54" s="71">
        <f t="shared" si="15"/>
        <v>0</v>
      </c>
      <c r="P54" s="71">
        <f t="shared" si="15"/>
        <v>0</v>
      </c>
      <c r="Q54" s="71">
        <f t="shared" si="15"/>
        <v>0</v>
      </c>
      <c r="R54" s="71">
        <f t="shared" si="15"/>
        <v>0</v>
      </c>
      <c r="S54" s="71">
        <f t="shared" si="15"/>
        <v>0</v>
      </c>
      <c r="T54" s="71">
        <f t="shared" si="15"/>
        <v>0</v>
      </c>
      <c r="U54" s="71">
        <f t="shared" si="15"/>
        <v>0</v>
      </c>
      <c r="V54" s="71">
        <f t="shared" si="15"/>
        <v>2.153</v>
      </c>
      <c r="W54" s="71">
        <f t="shared" si="15"/>
        <v>0</v>
      </c>
      <c r="X54" s="71">
        <f t="shared" si="15"/>
        <v>0</v>
      </c>
      <c r="Y54" s="71">
        <f t="shared" si="15"/>
        <v>0</v>
      </c>
      <c r="Z54" s="71">
        <f t="shared" si="15"/>
        <v>0</v>
      </c>
      <c r="AA54" s="71">
        <f t="shared" si="15"/>
        <v>0</v>
      </c>
      <c r="AB54" s="71">
        <f t="shared" si="15"/>
        <v>0</v>
      </c>
      <c r="AC54" s="71">
        <f t="shared" si="15"/>
        <v>0</v>
      </c>
      <c r="AD54" s="71">
        <f t="shared" si="15"/>
        <v>0</v>
      </c>
      <c r="AE54" s="71">
        <f t="shared" si="15"/>
        <v>0</v>
      </c>
      <c r="AF54" s="71">
        <f t="shared" si="15"/>
        <v>0</v>
      </c>
      <c r="AG54" s="71">
        <f t="shared" si="15"/>
        <v>0</v>
      </c>
      <c r="AH54" s="71">
        <f t="shared" si="15"/>
        <v>0</v>
      </c>
      <c r="AI54" s="71">
        <f t="shared" si="15"/>
        <v>0</v>
      </c>
      <c r="AJ54" s="71">
        <f t="shared" si="15"/>
        <v>0</v>
      </c>
      <c r="AK54" s="71">
        <f t="shared" si="15"/>
        <v>0</v>
      </c>
      <c r="AL54" s="71">
        <f t="shared" si="15"/>
        <v>0</v>
      </c>
      <c r="AM54" s="71">
        <f t="shared" si="15"/>
        <v>0</v>
      </c>
      <c r="AN54" s="71">
        <f t="shared" si="15"/>
        <v>0</v>
      </c>
      <c r="AO54" s="71">
        <f t="shared" si="15"/>
        <v>0</v>
      </c>
      <c r="AP54" s="71">
        <f t="shared" si="15"/>
        <v>0</v>
      </c>
      <c r="AQ54" s="71">
        <f t="shared" si="15"/>
        <v>0</v>
      </c>
      <c r="AR54" s="71">
        <f t="shared" si="15"/>
        <v>0</v>
      </c>
      <c r="AS54" s="71">
        <f t="shared" si="15"/>
        <v>0</v>
      </c>
      <c r="AT54" s="71">
        <f t="shared" si="15"/>
        <v>0</v>
      </c>
      <c r="AU54" s="71">
        <f t="shared" si="15"/>
        <v>0</v>
      </c>
      <c r="AV54" s="71">
        <f t="shared" si="15"/>
        <v>0</v>
      </c>
      <c r="AW54" s="71">
        <f t="shared" si="15"/>
        <v>0</v>
      </c>
      <c r="AX54" s="71">
        <f t="shared" si="15"/>
        <v>0</v>
      </c>
      <c r="AY54" s="71">
        <f t="shared" si="15"/>
        <v>0</v>
      </c>
    </row>
    <row r="55" spans="1:51" s="9" customFormat="1" ht="47.25" x14ac:dyDescent="0.25">
      <c r="A55" s="51" t="s">
        <v>115</v>
      </c>
      <c r="B55" s="48" t="s">
        <v>116</v>
      </c>
      <c r="C55" s="52" t="s">
        <v>76</v>
      </c>
      <c r="D55" s="73">
        <f>D56</f>
        <v>0</v>
      </c>
      <c r="E55" s="73">
        <f t="shared" ref="E55:AY55" si="16">E56</f>
        <v>0</v>
      </c>
      <c r="F55" s="73">
        <f t="shared" si="16"/>
        <v>0</v>
      </c>
      <c r="G55" s="73">
        <f t="shared" si="16"/>
        <v>0</v>
      </c>
      <c r="H55" s="73">
        <f t="shared" si="16"/>
        <v>0</v>
      </c>
      <c r="I55" s="73">
        <f t="shared" si="16"/>
        <v>0</v>
      </c>
      <c r="J55" s="73">
        <f t="shared" si="16"/>
        <v>0</v>
      </c>
      <c r="K55" s="73">
        <f t="shared" si="16"/>
        <v>0</v>
      </c>
      <c r="L55" s="73">
        <f t="shared" si="16"/>
        <v>0</v>
      </c>
      <c r="M55" s="73">
        <f t="shared" si="16"/>
        <v>0</v>
      </c>
      <c r="N55" s="73">
        <f t="shared" si="16"/>
        <v>0</v>
      </c>
      <c r="O55" s="73">
        <f t="shared" si="16"/>
        <v>0</v>
      </c>
      <c r="P55" s="73">
        <f t="shared" si="16"/>
        <v>0</v>
      </c>
      <c r="Q55" s="73">
        <f t="shared" si="16"/>
        <v>0</v>
      </c>
      <c r="R55" s="73">
        <f t="shared" si="16"/>
        <v>0</v>
      </c>
      <c r="S55" s="73">
        <f t="shared" si="16"/>
        <v>0</v>
      </c>
      <c r="T55" s="73">
        <f t="shared" si="16"/>
        <v>0</v>
      </c>
      <c r="U55" s="73">
        <f t="shared" si="16"/>
        <v>0</v>
      </c>
      <c r="V55" s="73">
        <f t="shared" si="16"/>
        <v>2.153</v>
      </c>
      <c r="W55" s="73">
        <f t="shared" si="16"/>
        <v>0</v>
      </c>
      <c r="X55" s="73">
        <f t="shared" si="16"/>
        <v>0</v>
      </c>
      <c r="Y55" s="73">
        <f t="shared" si="16"/>
        <v>0</v>
      </c>
      <c r="Z55" s="73">
        <f t="shared" si="16"/>
        <v>0</v>
      </c>
      <c r="AA55" s="73">
        <f t="shared" si="16"/>
        <v>0</v>
      </c>
      <c r="AB55" s="73">
        <f t="shared" si="16"/>
        <v>0</v>
      </c>
      <c r="AC55" s="73">
        <f t="shared" si="16"/>
        <v>0</v>
      </c>
      <c r="AD55" s="73">
        <f t="shared" si="16"/>
        <v>0</v>
      </c>
      <c r="AE55" s="73">
        <f t="shared" si="16"/>
        <v>0</v>
      </c>
      <c r="AF55" s="73">
        <f t="shared" si="16"/>
        <v>0</v>
      </c>
      <c r="AG55" s="73">
        <f t="shared" si="16"/>
        <v>0</v>
      </c>
      <c r="AH55" s="73">
        <f t="shared" si="16"/>
        <v>0</v>
      </c>
      <c r="AI55" s="73">
        <f t="shared" si="16"/>
        <v>0</v>
      </c>
      <c r="AJ55" s="73">
        <f t="shared" si="16"/>
        <v>0</v>
      </c>
      <c r="AK55" s="73">
        <f t="shared" si="16"/>
        <v>0</v>
      </c>
      <c r="AL55" s="73">
        <f t="shared" si="16"/>
        <v>0</v>
      </c>
      <c r="AM55" s="73">
        <f t="shared" si="16"/>
        <v>0</v>
      </c>
      <c r="AN55" s="73">
        <f t="shared" si="16"/>
        <v>0</v>
      </c>
      <c r="AO55" s="73">
        <f t="shared" si="16"/>
        <v>0</v>
      </c>
      <c r="AP55" s="73">
        <f t="shared" si="16"/>
        <v>0</v>
      </c>
      <c r="AQ55" s="73">
        <f t="shared" si="16"/>
        <v>0</v>
      </c>
      <c r="AR55" s="73">
        <f t="shared" si="16"/>
        <v>0</v>
      </c>
      <c r="AS55" s="73">
        <f t="shared" si="16"/>
        <v>0</v>
      </c>
      <c r="AT55" s="73">
        <f t="shared" si="16"/>
        <v>0</v>
      </c>
      <c r="AU55" s="73">
        <f t="shared" si="16"/>
        <v>0</v>
      </c>
      <c r="AV55" s="73">
        <f t="shared" si="16"/>
        <v>0</v>
      </c>
      <c r="AW55" s="73">
        <f t="shared" si="16"/>
        <v>0</v>
      </c>
      <c r="AX55" s="73">
        <f t="shared" si="16"/>
        <v>0</v>
      </c>
      <c r="AY55" s="73">
        <f t="shared" si="16"/>
        <v>0</v>
      </c>
    </row>
    <row r="56" spans="1:51" s="76" customFormat="1" ht="110.25" x14ac:dyDescent="0.25">
      <c r="A56" s="40" t="s">
        <v>115</v>
      </c>
      <c r="B56" s="42" t="s">
        <v>210</v>
      </c>
      <c r="C56" s="14" t="s">
        <v>211</v>
      </c>
      <c r="D56" s="75">
        <v>0</v>
      </c>
      <c r="E56" s="75">
        <v>0</v>
      </c>
      <c r="F56" s="75">
        <v>0</v>
      </c>
      <c r="G56" s="75">
        <v>0</v>
      </c>
      <c r="H56" s="75">
        <v>0</v>
      </c>
      <c r="I56" s="75">
        <v>0</v>
      </c>
      <c r="J56" s="75">
        <v>0</v>
      </c>
      <c r="K56" s="75">
        <v>0</v>
      </c>
      <c r="L56" s="75">
        <v>0</v>
      </c>
      <c r="M56" s="75">
        <v>0</v>
      </c>
      <c r="N56" s="75">
        <v>0</v>
      </c>
      <c r="O56" s="75">
        <v>0</v>
      </c>
      <c r="P56" s="75">
        <v>0</v>
      </c>
      <c r="Q56" s="75">
        <v>0</v>
      </c>
      <c r="R56" s="75">
        <v>0</v>
      </c>
      <c r="S56" s="75">
        <v>0</v>
      </c>
      <c r="T56" s="75">
        <v>0</v>
      </c>
      <c r="U56" s="75">
        <v>0</v>
      </c>
      <c r="V56" s="75">
        <v>2.153</v>
      </c>
      <c r="W56" s="75">
        <v>0</v>
      </c>
      <c r="X56" s="75">
        <v>0</v>
      </c>
      <c r="Y56" s="75">
        <v>0</v>
      </c>
      <c r="Z56" s="75">
        <v>0</v>
      </c>
      <c r="AA56" s="75">
        <v>0</v>
      </c>
      <c r="AB56" s="75">
        <v>0</v>
      </c>
      <c r="AC56" s="75">
        <v>0</v>
      </c>
      <c r="AD56" s="75">
        <v>0</v>
      </c>
      <c r="AE56" s="75">
        <v>0</v>
      </c>
      <c r="AF56" s="75">
        <v>0</v>
      </c>
      <c r="AG56" s="75">
        <v>0</v>
      </c>
      <c r="AH56" s="75">
        <v>0</v>
      </c>
      <c r="AI56" s="75">
        <v>0</v>
      </c>
      <c r="AJ56" s="75">
        <v>0</v>
      </c>
      <c r="AK56" s="75">
        <v>0</v>
      </c>
      <c r="AL56" s="75">
        <v>0</v>
      </c>
      <c r="AM56" s="75">
        <v>0</v>
      </c>
      <c r="AN56" s="75">
        <v>0</v>
      </c>
      <c r="AO56" s="75">
        <v>0</v>
      </c>
      <c r="AP56" s="75">
        <v>0</v>
      </c>
      <c r="AQ56" s="75">
        <v>0</v>
      </c>
      <c r="AR56" s="75">
        <v>0</v>
      </c>
      <c r="AS56" s="75">
        <v>0</v>
      </c>
      <c r="AT56" s="75">
        <v>0</v>
      </c>
      <c r="AU56" s="75">
        <v>0</v>
      </c>
      <c r="AV56" s="75">
        <v>0</v>
      </c>
      <c r="AW56" s="75">
        <v>0</v>
      </c>
      <c r="AX56" s="75">
        <v>0</v>
      </c>
      <c r="AY56" s="75">
        <v>0</v>
      </c>
    </row>
    <row r="57" spans="1:51" s="9" customFormat="1" ht="63" x14ac:dyDescent="0.25">
      <c r="A57" s="53" t="s">
        <v>117</v>
      </c>
      <c r="B57" s="47" t="s">
        <v>118</v>
      </c>
      <c r="C57" s="54" t="s">
        <v>76</v>
      </c>
      <c r="D57" s="73">
        <v>0</v>
      </c>
      <c r="E57" s="73">
        <v>0</v>
      </c>
      <c r="F57" s="73">
        <v>0</v>
      </c>
      <c r="G57" s="73">
        <v>0</v>
      </c>
      <c r="H57" s="73">
        <v>0</v>
      </c>
      <c r="I57" s="73">
        <v>0</v>
      </c>
      <c r="J57" s="73">
        <v>0</v>
      </c>
      <c r="K57" s="73">
        <v>0</v>
      </c>
      <c r="L57" s="73">
        <v>0</v>
      </c>
      <c r="M57" s="73">
        <v>0</v>
      </c>
      <c r="N57" s="73">
        <v>0</v>
      </c>
      <c r="O57" s="73">
        <v>0</v>
      </c>
      <c r="P57" s="73">
        <v>0</v>
      </c>
      <c r="Q57" s="73">
        <v>0</v>
      </c>
      <c r="R57" s="73">
        <v>0</v>
      </c>
      <c r="S57" s="73">
        <v>0</v>
      </c>
      <c r="T57" s="73">
        <v>0</v>
      </c>
      <c r="U57" s="73">
        <v>0</v>
      </c>
      <c r="V57" s="73">
        <v>0</v>
      </c>
      <c r="W57" s="73">
        <v>0</v>
      </c>
      <c r="X57" s="73">
        <v>0</v>
      </c>
      <c r="Y57" s="73">
        <v>0</v>
      </c>
      <c r="Z57" s="73">
        <v>0</v>
      </c>
      <c r="AA57" s="73">
        <v>0</v>
      </c>
      <c r="AB57" s="73">
        <v>0</v>
      </c>
      <c r="AC57" s="73">
        <v>0</v>
      </c>
      <c r="AD57" s="73">
        <v>0</v>
      </c>
      <c r="AE57" s="73">
        <v>0</v>
      </c>
      <c r="AF57" s="73">
        <v>0</v>
      </c>
      <c r="AG57" s="73">
        <v>0</v>
      </c>
      <c r="AH57" s="73">
        <v>0</v>
      </c>
      <c r="AI57" s="73">
        <v>0</v>
      </c>
      <c r="AJ57" s="73">
        <v>0</v>
      </c>
      <c r="AK57" s="73">
        <v>0</v>
      </c>
      <c r="AL57" s="73">
        <v>0</v>
      </c>
      <c r="AM57" s="73">
        <v>0</v>
      </c>
      <c r="AN57" s="73">
        <v>0</v>
      </c>
      <c r="AO57" s="73">
        <v>0</v>
      </c>
      <c r="AP57" s="73">
        <v>0</v>
      </c>
      <c r="AQ57" s="73">
        <v>0</v>
      </c>
      <c r="AR57" s="73">
        <v>0</v>
      </c>
      <c r="AS57" s="73">
        <v>0</v>
      </c>
      <c r="AT57" s="73">
        <v>0</v>
      </c>
      <c r="AU57" s="73">
        <v>0</v>
      </c>
      <c r="AV57" s="73">
        <v>0</v>
      </c>
      <c r="AW57" s="73">
        <v>0</v>
      </c>
      <c r="AX57" s="73">
        <v>0</v>
      </c>
      <c r="AY57" s="73">
        <v>0</v>
      </c>
    </row>
    <row r="58" spans="1:51" s="9" customFormat="1" ht="47.25" x14ac:dyDescent="0.25">
      <c r="A58" s="49" t="s">
        <v>44</v>
      </c>
      <c r="B58" s="50" t="s">
        <v>119</v>
      </c>
      <c r="C58" s="55" t="s">
        <v>76</v>
      </c>
      <c r="D58" s="71">
        <f>D59+D60+D63+D64+D65+D66+D67+D68</f>
        <v>0</v>
      </c>
      <c r="E58" s="71">
        <f t="shared" ref="E58:AY58" si="17">E59+E60+E63+E64+E65+E66+E67+E68</f>
        <v>0</v>
      </c>
      <c r="F58" s="71">
        <f t="shared" si="17"/>
        <v>0</v>
      </c>
      <c r="G58" s="71">
        <f t="shared" si="17"/>
        <v>0</v>
      </c>
      <c r="H58" s="71">
        <f t="shared" si="17"/>
        <v>0</v>
      </c>
      <c r="I58" s="71">
        <f t="shared" si="17"/>
        <v>0</v>
      </c>
      <c r="J58" s="71">
        <f t="shared" si="17"/>
        <v>0</v>
      </c>
      <c r="K58" s="71">
        <f t="shared" si="17"/>
        <v>0</v>
      </c>
      <c r="L58" s="71">
        <f t="shared" si="17"/>
        <v>0</v>
      </c>
      <c r="M58" s="71">
        <f t="shared" si="17"/>
        <v>0</v>
      </c>
      <c r="N58" s="71">
        <f t="shared" si="17"/>
        <v>0</v>
      </c>
      <c r="O58" s="71">
        <f t="shared" si="17"/>
        <v>0</v>
      </c>
      <c r="P58" s="71">
        <f t="shared" si="17"/>
        <v>0</v>
      </c>
      <c r="Q58" s="71">
        <f t="shared" si="17"/>
        <v>0</v>
      </c>
      <c r="R58" s="71">
        <f t="shared" si="17"/>
        <v>0</v>
      </c>
      <c r="S58" s="71">
        <f t="shared" si="17"/>
        <v>0</v>
      </c>
      <c r="T58" s="71">
        <f t="shared" si="17"/>
        <v>0</v>
      </c>
      <c r="U58" s="71">
        <f t="shared" si="17"/>
        <v>0</v>
      </c>
      <c r="V58" s="71">
        <f t="shared" si="17"/>
        <v>0</v>
      </c>
      <c r="W58" s="71">
        <f t="shared" si="17"/>
        <v>0</v>
      </c>
      <c r="X58" s="71">
        <f t="shared" si="17"/>
        <v>0</v>
      </c>
      <c r="Y58" s="71">
        <f t="shared" si="17"/>
        <v>0</v>
      </c>
      <c r="Z58" s="71">
        <f t="shared" si="17"/>
        <v>0</v>
      </c>
      <c r="AA58" s="71">
        <f t="shared" si="17"/>
        <v>0</v>
      </c>
      <c r="AB58" s="71">
        <f t="shared" si="17"/>
        <v>0</v>
      </c>
      <c r="AC58" s="71">
        <f t="shared" si="17"/>
        <v>0</v>
      </c>
      <c r="AD58" s="71">
        <f t="shared" si="17"/>
        <v>0</v>
      </c>
      <c r="AE58" s="71">
        <f t="shared" si="17"/>
        <v>0</v>
      </c>
      <c r="AF58" s="71">
        <f t="shared" si="17"/>
        <v>0</v>
      </c>
      <c r="AG58" s="71">
        <f t="shared" si="17"/>
        <v>0</v>
      </c>
      <c r="AH58" s="71">
        <f t="shared" si="17"/>
        <v>0</v>
      </c>
      <c r="AI58" s="71">
        <f t="shared" si="17"/>
        <v>0</v>
      </c>
      <c r="AJ58" s="71">
        <f t="shared" si="17"/>
        <v>0</v>
      </c>
      <c r="AK58" s="71">
        <f t="shared" si="17"/>
        <v>0</v>
      </c>
      <c r="AL58" s="71">
        <f t="shared" si="17"/>
        <v>0</v>
      </c>
      <c r="AM58" s="71">
        <f t="shared" si="17"/>
        <v>0</v>
      </c>
      <c r="AN58" s="71">
        <f t="shared" si="17"/>
        <v>0</v>
      </c>
      <c r="AO58" s="71">
        <f t="shared" si="17"/>
        <v>0</v>
      </c>
      <c r="AP58" s="71">
        <f t="shared" si="17"/>
        <v>0</v>
      </c>
      <c r="AQ58" s="71">
        <f t="shared" si="17"/>
        <v>0</v>
      </c>
      <c r="AR58" s="71">
        <f t="shared" si="17"/>
        <v>0</v>
      </c>
      <c r="AS58" s="71">
        <f t="shared" si="17"/>
        <v>0</v>
      </c>
      <c r="AT58" s="71">
        <f t="shared" si="17"/>
        <v>0</v>
      </c>
      <c r="AU58" s="71">
        <f t="shared" si="17"/>
        <v>0</v>
      </c>
      <c r="AV58" s="71">
        <f t="shared" si="17"/>
        <v>0</v>
      </c>
      <c r="AW58" s="71">
        <f t="shared" si="17"/>
        <v>0</v>
      </c>
      <c r="AX58" s="71">
        <f t="shared" si="17"/>
        <v>0</v>
      </c>
      <c r="AY58" s="71">
        <f t="shared" si="17"/>
        <v>0</v>
      </c>
    </row>
    <row r="59" spans="1:51" s="9" customFormat="1" ht="47.25" x14ac:dyDescent="0.25">
      <c r="A59" s="51" t="s">
        <v>45</v>
      </c>
      <c r="B59" s="48" t="s">
        <v>120</v>
      </c>
      <c r="C59" s="54" t="s">
        <v>76</v>
      </c>
      <c r="D59" s="73">
        <v>0</v>
      </c>
      <c r="E59" s="73">
        <v>0</v>
      </c>
      <c r="F59" s="73">
        <v>0</v>
      </c>
      <c r="G59" s="73">
        <v>0</v>
      </c>
      <c r="H59" s="73">
        <v>0</v>
      </c>
      <c r="I59" s="73">
        <v>0</v>
      </c>
      <c r="J59" s="73">
        <v>0</v>
      </c>
      <c r="K59" s="73">
        <v>0</v>
      </c>
      <c r="L59" s="73">
        <v>0</v>
      </c>
      <c r="M59" s="73">
        <v>0</v>
      </c>
      <c r="N59" s="73">
        <v>0</v>
      </c>
      <c r="O59" s="73">
        <v>0</v>
      </c>
      <c r="P59" s="73">
        <v>0</v>
      </c>
      <c r="Q59" s="73">
        <v>0</v>
      </c>
      <c r="R59" s="73">
        <v>0</v>
      </c>
      <c r="S59" s="73">
        <v>0</v>
      </c>
      <c r="T59" s="73">
        <v>0</v>
      </c>
      <c r="U59" s="73">
        <v>0</v>
      </c>
      <c r="V59" s="73">
        <v>0</v>
      </c>
      <c r="W59" s="73">
        <v>0</v>
      </c>
      <c r="X59" s="73">
        <v>0</v>
      </c>
      <c r="Y59" s="73">
        <v>0</v>
      </c>
      <c r="Z59" s="73">
        <v>0</v>
      </c>
      <c r="AA59" s="73">
        <v>0</v>
      </c>
      <c r="AB59" s="73">
        <v>0</v>
      </c>
      <c r="AC59" s="73">
        <v>0</v>
      </c>
      <c r="AD59" s="73">
        <v>0</v>
      </c>
      <c r="AE59" s="73">
        <v>0</v>
      </c>
      <c r="AF59" s="73">
        <v>0</v>
      </c>
      <c r="AG59" s="73">
        <v>0</v>
      </c>
      <c r="AH59" s="73">
        <v>0</v>
      </c>
      <c r="AI59" s="73">
        <v>0</v>
      </c>
      <c r="AJ59" s="73">
        <v>0</v>
      </c>
      <c r="AK59" s="73">
        <v>0</v>
      </c>
      <c r="AL59" s="73">
        <v>0</v>
      </c>
      <c r="AM59" s="73">
        <v>0</v>
      </c>
      <c r="AN59" s="73">
        <v>0</v>
      </c>
      <c r="AO59" s="73">
        <v>0</v>
      </c>
      <c r="AP59" s="73">
        <v>0</v>
      </c>
      <c r="AQ59" s="73">
        <v>0</v>
      </c>
      <c r="AR59" s="73">
        <v>0</v>
      </c>
      <c r="AS59" s="73">
        <v>0</v>
      </c>
      <c r="AT59" s="73">
        <v>0</v>
      </c>
      <c r="AU59" s="73">
        <v>0</v>
      </c>
      <c r="AV59" s="73">
        <v>0</v>
      </c>
      <c r="AW59" s="73">
        <v>0</v>
      </c>
      <c r="AX59" s="73">
        <v>0</v>
      </c>
      <c r="AY59" s="73">
        <v>0</v>
      </c>
    </row>
    <row r="60" spans="1:51" s="9" customFormat="1" ht="47.25" x14ac:dyDescent="0.25">
      <c r="A60" s="51" t="s">
        <v>46</v>
      </c>
      <c r="B60" s="48" t="s">
        <v>121</v>
      </c>
      <c r="C60" s="54" t="s">
        <v>76</v>
      </c>
      <c r="D60" s="73">
        <f>SUM(D61:D62)</f>
        <v>0</v>
      </c>
      <c r="E60" s="73">
        <f t="shared" ref="E60:AY60" si="18">SUM(E61:E62)</f>
        <v>0</v>
      </c>
      <c r="F60" s="73">
        <f t="shared" si="18"/>
        <v>0</v>
      </c>
      <c r="G60" s="73">
        <f t="shared" si="18"/>
        <v>0</v>
      </c>
      <c r="H60" s="73">
        <f t="shared" si="18"/>
        <v>0</v>
      </c>
      <c r="I60" s="73">
        <f t="shared" si="18"/>
        <v>0</v>
      </c>
      <c r="J60" s="73">
        <f t="shared" si="18"/>
        <v>0</v>
      </c>
      <c r="K60" s="73">
        <f t="shared" si="18"/>
        <v>0</v>
      </c>
      <c r="L60" s="73">
        <f t="shared" si="18"/>
        <v>0</v>
      </c>
      <c r="M60" s="73">
        <f t="shared" si="18"/>
        <v>0</v>
      </c>
      <c r="N60" s="73">
        <f t="shared" si="18"/>
        <v>0</v>
      </c>
      <c r="O60" s="73">
        <f t="shared" si="18"/>
        <v>0</v>
      </c>
      <c r="P60" s="73">
        <f t="shared" si="18"/>
        <v>0</v>
      </c>
      <c r="Q60" s="73">
        <f t="shared" si="18"/>
        <v>0</v>
      </c>
      <c r="R60" s="73">
        <f t="shared" si="18"/>
        <v>0</v>
      </c>
      <c r="S60" s="73">
        <f t="shared" si="18"/>
        <v>0</v>
      </c>
      <c r="T60" s="73">
        <f t="shared" si="18"/>
        <v>0</v>
      </c>
      <c r="U60" s="73">
        <f t="shared" si="18"/>
        <v>0</v>
      </c>
      <c r="V60" s="73">
        <f t="shared" si="18"/>
        <v>0</v>
      </c>
      <c r="W60" s="73">
        <f t="shared" si="18"/>
        <v>0</v>
      </c>
      <c r="X60" s="73">
        <f t="shared" si="18"/>
        <v>0</v>
      </c>
      <c r="Y60" s="73">
        <f t="shared" si="18"/>
        <v>0</v>
      </c>
      <c r="Z60" s="73">
        <f t="shared" si="18"/>
        <v>0</v>
      </c>
      <c r="AA60" s="73">
        <f t="shared" si="18"/>
        <v>0</v>
      </c>
      <c r="AB60" s="73">
        <f t="shared" si="18"/>
        <v>0</v>
      </c>
      <c r="AC60" s="73">
        <f t="shared" si="18"/>
        <v>0</v>
      </c>
      <c r="AD60" s="73">
        <f t="shared" si="18"/>
        <v>0</v>
      </c>
      <c r="AE60" s="73">
        <f t="shared" si="18"/>
        <v>0</v>
      </c>
      <c r="AF60" s="73">
        <f t="shared" si="18"/>
        <v>0</v>
      </c>
      <c r="AG60" s="73">
        <f t="shared" si="18"/>
        <v>0</v>
      </c>
      <c r="AH60" s="73">
        <f t="shared" si="18"/>
        <v>0</v>
      </c>
      <c r="AI60" s="73">
        <f t="shared" si="18"/>
        <v>0</v>
      </c>
      <c r="AJ60" s="73">
        <f t="shared" si="18"/>
        <v>0</v>
      </c>
      <c r="AK60" s="73">
        <f t="shared" si="18"/>
        <v>0</v>
      </c>
      <c r="AL60" s="73">
        <f t="shared" si="18"/>
        <v>0</v>
      </c>
      <c r="AM60" s="73">
        <f t="shared" si="18"/>
        <v>0</v>
      </c>
      <c r="AN60" s="73">
        <f t="shared" si="18"/>
        <v>0</v>
      </c>
      <c r="AO60" s="73">
        <f t="shared" si="18"/>
        <v>0</v>
      </c>
      <c r="AP60" s="73">
        <f t="shared" si="18"/>
        <v>0</v>
      </c>
      <c r="AQ60" s="73">
        <f t="shared" si="18"/>
        <v>0</v>
      </c>
      <c r="AR60" s="73">
        <f t="shared" si="18"/>
        <v>0</v>
      </c>
      <c r="AS60" s="73">
        <f t="shared" si="18"/>
        <v>0</v>
      </c>
      <c r="AT60" s="73">
        <f t="shared" si="18"/>
        <v>0</v>
      </c>
      <c r="AU60" s="73">
        <f t="shared" si="18"/>
        <v>0</v>
      </c>
      <c r="AV60" s="73">
        <f t="shared" si="18"/>
        <v>0</v>
      </c>
      <c r="AW60" s="73">
        <f t="shared" si="18"/>
        <v>0</v>
      </c>
      <c r="AX60" s="73">
        <f t="shared" si="18"/>
        <v>0</v>
      </c>
      <c r="AY60" s="73">
        <f t="shared" si="18"/>
        <v>0</v>
      </c>
    </row>
    <row r="61" spans="1:51" s="9" customFormat="1" ht="63" x14ac:dyDescent="0.25">
      <c r="A61" s="56" t="s">
        <v>46</v>
      </c>
      <c r="B61" s="46" t="s">
        <v>122</v>
      </c>
      <c r="C61" s="8" t="s">
        <v>123</v>
      </c>
      <c r="D61" s="68">
        <v>0</v>
      </c>
      <c r="E61" s="68">
        <v>0</v>
      </c>
      <c r="F61" s="68">
        <v>0</v>
      </c>
      <c r="G61" s="68">
        <v>0</v>
      </c>
      <c r="H61" s="68">
        <v>0</v>
      </c>
      <c r="I61" s="68">
        <v>0</v>
      </c>
      <c r="J61" s="68">
        <v>0</v>
      </c>
      <c r="K61" s="68">
        <v>0</v>
      </c>
      <c r="L61" s="68">
        <v>0</v>
      </c>
      <c r="M61" s="68">
        <v>0</v>
      </c>
      <c r="N61" s="68">
        <v>0</v>
      </c>
      <c r="O61" s="68">
        <v>0</v>
      </c>
      <c r="P61" s="68">
        <v>0</v>
      </c>
      <c r="Q61" s="68">
        <v>0</v>
      </c>
      <c r="R61" s="68">
        <v>0</v>
      </c>
      <c r="S61" s="68">
        <v>0</v>
      </c>
      <c r="T61" s="68">
        <v>0</v>
      </c>
      <c r="U61" s="68">
        <v>0</v>
      </c>
      <c r="V61" s="68">
        <v>0</v>
      </c>
      <c r="W61" s="68">
        <v>0</v>
      </c>
      <c r="X61" s="68">
        <v>0</v>
      </c>
      <c r="Y61" s="68">
        <v>0</v>
      </c>
      <c r="Z61" s="68">
        <v>0</v>
      </c>
      <c r="AA61" s="68">
        <v>0</v>
      </c>
      <c r="AB61" s="68">
        <v>0</v>
      </c>
      <c r="AC61" s="68">
        <v>0</v>
      </c>
      <c r="AD61" s="68">
        <v>0</v>
      </c>
      <c r="AE61" s="68">
        <v>0</v>
      </c>
      <c r="AF61" s="68">
        <v>0</v>
      </c>
      <c r="AG61" s="68">
        <v>0</v>
      </c>
      <c r="AH61" s="68">
        <v>0</v>
      </c>
      <c r="AI61" s="68">
        <v>0</v>
      </c>
      <c r="AJ61" s="68">
        <v>0</v>
      </c>
      <c r="AK61" s="68">
        <v>0</v>
      </c>
      <c r="AL61" s="68">
        <v>0</v>
      </c>
      <c r="AM61" s="68">
        <v>0</v>
      </c>
      <c r="AN61" s="68">
        <v>0</v>
      </c>
      <c r="AO61" s="68">
        <v>0</v>
      </c>
      <c r="AP61" s="68">
        <v>0</v>
      </c>
      <c r="AQ61" s="68">
        <v>0</v>
      </c>
      <c r="AR61" s="68">
        <v>0</v>
      </c>
      <c r="AS61" s="68">
        <v>0</v>
      </c>
      <c r="AT61" s="68">
        <v>0</v>
      </c>
      <c r="AU61" s="68">
        <v>0</v>
      </c>
      <c r="AV61" s="68">
        <v>0</v>
      </c>
      <c r="AW61" s="68">
        <v>0</v>
      </c>
      <c r="AX61" s="68">
        <v>0</v>
      </c>
      <c r="AY61" s="68">
        <v>0</v>
      </c>
    </row>
    <row r="62" spans="1:51" s="9" customFormat="1" ht="63" x14ac:dyDescent="0.25">
      <c r="A62" s="56" t="s">
        <v>46</v>
      </c>
      <c r="B62" s="57" t="s">
        <v>124</v>
      </c>
      <c r="C62" s="20" t="s">
        <v>125</v>
      </c>
      <c r="D62" s="68">
        <v>0</v>
      </c>
      <c r="E62" s="68">
        <v>0</v>
      </c>
      <c r="F62" s="68">
        <v>0</v>
      </c>
      <c r="G62" s="68">
        <v>0</v>
      </c>
      <c r="H62" s="68">
        <v>0</v>
      </c>
      <c r="I62" s="68">
        <v>0</v>
      </c>
      <c r="J62" s="68">
        <v>0</v>
      </c>
      <c r="K62" s="68">
        <v>0</v>
      </c>
      <c r="L62" s="68">
        <v>0</v>
      </c>
      <c r="M62" s="68">
        <v>0</v>
      </c>
      <c r="N62" s="68">
        <v>0</v>
      </c>
      <c r="O62" s="68">
        <v>0</v>
      </c>
      <c r="P62" s="68">
        <v>0</v>
      </c>
      <c r="Q62" s="68">
        <v>0</v>
      </c>
      <c r="R62" s="68">
        <v>0</v>
      </c>
      <c r="S62" s="68">
        <v>0</v>
      </c>
      <c r="T62" s="68">
        <v>0</v>
      </c>
      <c r="U62" s="68">
        <v>0</v>
      </c>
      <c r="V62" s="68">
        <v>0</v>
      </c>
      <c r="W62" s="68">
        <v>0</v>
      </c>
      <c r="X62" s="68">
        <v>0</v>
      </c>
      <c r="Y62" s="68">
        <v>0</v>
      </c>
      <c r="Z62" s="68">
        <v>0</v>
      </c>
      <c r="AA62" s="68">
        <v>0</v>
      </c>
      <c r="AB62" s="68">
        <v>0</v>
      </c>
      <c r="AC62" s="68">
        <v>0</v>
      </c>
      <c r="AD62" s="68">
        <v>0</v>
      </c>
      <c r="AE62" s="68">
        <v>0</v>
      </c>
      <c r="AF62" s="68">
        <v>0</v>
      </c>
      <c r="AG62" s="68">
        <v>0</v>
      </c>
      <c r="AH62" s="68">
        <v>0</v>
      </c>
      <c r="AI62" s="68">
        <v>0</v>
      </c>
      <c r="AJ62" s="68">
        <v>0</v>
      </c>
      <c r="AK62" s="68">
        <v>0</v>
      </c>
      <c r="AL62" s="68">
        <v>0</v>
      </c>
      <c r="AM62" s="68">
        <v>0</v>
      </c>
      <c r="AN62" s="68">
        <v>0</v>
      </c>
      <c r="AO62" s="68">
        <v>0</v>
      </c>
      <c r="AP62" s="68">
        <v>0</v>
      </c>
      <c r="AQ62" s="68">
        <v>0</v>
      </c>
      <c r="AR62" s="68">
        <v>0</v>
      </c>
      <c r="AS62" s="68">
        <v>0</v>
      </c>
      <c r="AT62" s="68">
        <v>0</v>
      </c>
      <c r="AU62" s="68">
        <v>0</v>
      </c>
      <c r="AV62" s="68">
        <v>0</v>
      </c>
      <c r="AW62" s="68">
        <v>0</v>
      </c>
      <c r="AX62" s="68">
        <v>0</v>
      </c>
      <c r="AY62" s="68">
        <v>0</v>
      </c>
    </row>
    <row r="63" spans="1:51" s="9" customFormat="1" ht="47.25" x14ac:dyDescent="0.25">
      <c r="A63" s="53" t="s">
        <v>47</v>
      </c>
      <c r="B63" s="47" t="s">
        <v>126</v>
      </c>
      <c r="C63" s="48" t="s">
        <v>76</v>
      </c>
      <c r="D63" s="73">
        <v>0</v>
      </c>
      <c r="E63" s="73">
        <v>0</v>
      </c>
      <c r="F63" s="73">
        <v>0</v>
      </c>
      <c r="G63" s="73">
        <v>0</v>
      </c>
      <c r="H63" s="73">
        <v>0</v>
      </c>
      <c r="I63" s="73">
        <v>0</v>
      </c>
      <c r="J63" s="73">
        <v>0</v>
      </c>
      <c r="K63" s="73">
        <v>0</v>
      </c>
      <c r="L63" s="73">
        <v>0</v>
      </c>
      <c r="M63" s="73">
        <v>0</v>
      </c>
      <c r="N63" s="73">
        <v>0</v>
      </c>
      <c r="O63" s="73">
        <v>0</v>
      </c>
      <c r="P63" s="73">
        <v>0</v>
      </c>
      <c r="Q63" s="73">
        <v>0</v>
      </c>
      <c r="R63" s="73">
        <v>0</v>
      </c>
      <c r="S63" s="73">
        <v>0</v>
      </c>
      <c r="T63" s="73">
        <v>0</v>
      </c>
      <c r="U63" s="73">
        <v>0</v>
      </c>
      <c r="V63" s="73">
        <v>0</v>
      </c>
      <c r="W63" s="73">
        <v>0</v>
      </c>
      <c r="X63" s="73">
        <v>0</v>
      </c>
      <c r="Y63" s="73">
        <v>0</v>
      </c>
      <c r="Z63" s="73">
        <v>0</v>
      </c>
      <c r="AA63" s="73">
        <v>0</v>
      </c>
      <c r="AB63" s="73">
        <v>0</v>
      </c>
      <c r="AC63" s="73">
        <v>0</v>
      </c>
      <c r="AD63" s="73">
        <v>0</v>
      </c>
      <c r="AE63" s="73">
        <v>0</v>
      </c>
      <c r="AF63" s="73">
        <v>0</v>
      </c>
      <c r="AG63" s="73">
        <v>0</v>
      </c>
      <c r="AH63" s="73">
        <v>0</v>
      </c>
      <c r="AI63" s="73">
        <v>0</v>
      </c>
      <c r="AJ63" s="73">
        <v>0</v>
      </c>
      <c r="AK63" s="73">
        <v>0</v>
      </c>
      <c r="AL63" s="73">
        <v>0</v>
      </c>
      <c r="AM63" s="73">
        <v>0</v>
      </c>
      <c r="AN63" s="73">
        <v>0</v>
      </c>
      <c r="AO63" s="73">
        <v>0</v>
      </c>
      <c r="AP63" s="73">
        <v>0</v>
      </c>
      <c r="AQ63" s="73">
        <v>0</v>
      </c>
      <c r="AR63" s="73">
        <v>0</v>
      </c>
      <c r="AS63" s="73">
        <v>0</v>
      </c>
      <c r="AT63" s="73">
        <v>0</v>
      </c>
      <c r="AU63" s="73">
        <v>0</v>
      </c>
      <c r="AV63" s="73">
        <v>0</v>
      </c>
      <c r="AW63" s="73">
        <v>0</v>
      </c>
      <c r="AX63" s="73">
        <v>0</v>
      </c>
      <c r="AY63" s="73">
        <v>0</v>
      </c>
    </row>
    <row r="64" spans="1:51" s="9" customFormat="1" ht="47.25" x14ac:dyDescent="0.25">
      <c r="A64" s="53" t="s">
        <v>48</v>
      </c>
      <c r="B64" s="47" t="s">
        <v>127</v>
      </c>
      <c r="C64" s="48" t="s">
        <v>76</v>
      </c>
      <c r="D64" s="73">
        <v>0</v>
      </c>
      <c r="E64" s="73">
        <v>0</v>
      </c>
      <c r="F64" s="73">
        <v>0</v>
      </c>
      <c r="G64" s="73">
        <v>0</v>
      </c>
      <c r="H64" s="73">
        <v>0</v>
      </c>
      <c r="I64" s="73">
        <v>0</v>
      </c>
      <c r="J64" s="73">
        <v>0</v>
      </c>
      <c r="K64" s="73">
        <v>0</v>
      </c>
      <c r="L64" s="73">
        <v>0</v>
      </c>
      <c r="M64" s="73">
        <v>0</v>
      </c>
      <c r="N64" s="73">
        <v>0</v>
      </c>
      <c r="O64" s="73">
        <v>0</v>
      </c>
      <c r="P64" s="73">
        <v>0</v>
      </c>
      <c r="Q64" s="73">
        <v>0</v>
      </c>
      <c r="R64" s="73">
        <v>0</v>
      </c>
      <c r="S64" s="73">
        <v>0</v>
      </c>
      <c r="T64" s="73">
        <v>0</v>
      </c>
      <c r="U64" s="73">
        <v>0</v>
      </c>
      <c r="V64" s="73">
        <v>0</v>
      </c>
      <c r="W64" s="73">
        <v>0</v>
      </c>
      <c r="X64" s="73">
        <v>0</v>
      </c>
      <c r="Y64" s="73">
        <v>0</v>
      </c>
      <c r="Z64" s="73">
        <v>0</v>
      </c>
      <c r="AA64" s="73">
        <v>0</v>
      </c>
      <c r="AB64" s="73">
        <v>0</v>
      </c>
      <c r="AC64" s="73">
        <v>0</v>
      </c>
      <c r="AD64" s="73">
        <v>0</v>
      </c>
      <c r="AE64" s="73">
        <v>0</v>
      </c>
      <c r="AF64" s="73">
        <v>0</v>
      </c>
      <c r="AG64" s="73">
        <v>0</v>
      </c>
      <c r="AH64" s="73">
        <v>0</v>
      </c>
      <c r="AI64" s="73">
        <v>0</v>
      </c>
      <c r="AJ64" s="73">
        <v>0</v>
      </c>
      <c r="AK64" s="73">
        <v>0</v>
      </c>
      <c r="AL64" s="73">
        <v>0</v>
      </c>
      <c r="AM64" s="73">
        <v>0</v>
      </c>
      <c r="AN64" s="73">
        <v>0</v>
      </c>
      <c r="AO64" s="73">
        <v>0</v>
      </c>
      <c r="AP64" s="73">
        <v>0</v>
      </c>
      <c r="AQ64" s="73">
        <v>0</v>
      </c>
      <c r="AR64" s="73">
        <v>0</v>
      </c>
      <c r="AS64" s="73">
        <v>0</v>
      </c>
      <c r="AT64" s="73">
        <v>0</v>
      </c>
      <c r="AU64" s="73">
        <v>0</v>
      </c>
      <c r="AV64" s="73">
        <v>0</v>
      </c>
      <c r="AW64" s="73">
        <v>0</v>
      </c>
      <c r="AX64" s="73">
        <v>0</v>
      </c>
      <c r="AY64" s="73">
        <v>0</v>
      </c>
    </row>
    <row r="65" spans="1:51" s="9" customFormat="1" ht="63" x14ac:dyDescent="0.25">
      <c r="A65" s="53" t="s">
        <v>49</v>
      </c>
      <c r="B65" s="47" t="s">
        <v>128</v>
      </c>
      <c r="C65" s="48" t="s">
        <v>76</v>
      </c>
      <c r="D65" s="73">
        <v>0</v>
      </c>
      <c r="E65" s="73">
        <v>0</v>
      </c>
      <c r="F65" s="73">
        <v>0</v>
      </c>
      <c r="G65" s="73">
        <v>0</v>
      </c>
      <c r="H65" s="73">
        <v>0</v>
      </c>
      <c r="I65" s="73">
        <v>0</v>
      </c>
      <c r="J65" s="73">
        <v>0</v>
      </c>
      <c r="K65" s="73">
        <v>0</v>
      </c>
      <c r="L65" s="73">
        <v>0</v>
      </c>
      <c r="M65" s="73">
        <v>0</v>
      </c>
      <c r="N65" s="73">
        <v>0</v>
      </c>
      <c r="O65" s="73">
        <v>0</v>
      </c>
      <c r="P65" s="73">
        <v>0</v>
      </c>
      <c r="Q65" s="73">
        <v>0</v>
      </c>
      <c r="R65" s="73">
        <v>0</v>
      </c>
      <c r="S65" s="73">
        <v>0</v>
      </c>
      <c r="T65" s="73">
        <v>0</v>
      </c>
      <c r="U65" s="73">
        <v>0</v>
      </c>
      <c r="V65" s="73">
        <v>0</v>
      </c>
      <c r="W65" s="73">
        <v>0</v>
      </c>
      <c r="X65" s="73">
        <v>0</v>
      </c>
      <c r="Y65" s="73">
        <v>0</v>
      </c>
      <c r="Z65" s="73">
        <v>0</v>
      </c>
      <c r="AA65" s="73">
        <v>0</v>
      </c>
      <c r="AB65" s="73">
        <v>0</v>
      </c>
      <c r="AC65" s="73">
        <v>0</v>
      </c>
      <c r="AD65" s="73">
        <v>0</v>
      </c>
      <c r="AE65" s="73">
        <v>0</v>
      </c>
      <c r="AF65" s="73">
        <v>0</v>
      </c>
      <c r="AG65" s="73">
        <v>0</v>
      </c>
      <c r="AH65" s="73">
        <v>0</v>
      </c>
      <c r="AI65" s="73">
        <v>0</v>
      </c>
      <c r="AJ65" s="73">
        <v>0</v>
      </c>
      <c r="AK65" s="73">
        <v>0</v>
      </c>
      <c r="AL65" s="73">
        <v>0</v>
      </c>
      <c r="AM65" s="73">
        <v>0</v>
      </c>
      <c r="AN65" s="73">
        <v>0</v>
      </c>
      <c r="AO65" s="73">
        <v>0</v>
      </c>
      <c r="AP65" s="73">
        <v>0</v>
      </c>
      <c r="AQ65" s="73">
        <v>0</v>
      </c>
      <c r="AR65" s="73">
        <v>0</v>
      </c>
      <c r="AS65" s="73">
        <v>0</v>
      </c>
      <c r="AT65" s="73">
        <v>0</v>
      </c>
      <c r="AU65" s="73">
        <v>0</v>
      </c>
      <c r="AV65" s="73">
        <v>0</v>
      </c>
      <c r="AW65" s="73">
        <v>0</v>
      </c>
      <c r="AX65" s="73">
        <v>0</v>
      </c>
      <c r="AY65" s="73">
        <v>0</v>
      </c>
    </row>
    <row r="66" spans="1:51" s="9" customFormat="1" ht="63" x14ac:dyDescent="0.25">
      <c r="A66" s="53" t="s">
        <v>50</v>
      </c>
      <c r="B66" s="47" t="s">
        <v>129</v>
      </c>
      <c r="C66" s="58" t="s">
        <v>76</v>
      </c>
      <c r="D66" s="73">
        <v>0</v>
      </c>
      <c r="E66" s="73">
        <v>0</v>
      </c>
      <c r="F66" s="73">
        <v>0</v>
      </c>
      <c r="G66" s="73">
        <v>0</v>
      </c>
      <c r="H66" s="73">
        <v>0</v>
      </c>
      <c r="I66" s="73">
        <v>0</v>
      </c>
      <c r="J66" s="73">
        <v>0</v>
      </c>
      <c r="K66" s="73">
        <v>0</v>
      </c>
      <c r="L66" s="73">
        <v>0</v>
      </c>
      <c r="M66" s="73">
        <v>0</v>
      </c>
      <c r="N66" s="73">
        <v>0</v>
      </c>
      <c r="O66" s="73">
        <v>0</v>
      </c>
      <c r="P66" s="73">
        <v>0</v>
      </c>
      <c r="Q66" s="73">
        <v>0</v>
      </c>
      <c r="R66" s="73">
        <v>0</v>
      </c>
      <c r="S66" s="73">
        <v>0</v>
      </c>
      <c r="T66" s="73">
        <v>0</v>
      </c>
      <c r="U66" s="73">
        <v>0</v>
      </c>
      <c r="V66" s="73">
        <v>0</v>
      </c>
      <c r="W66" s="73">
        <v>0</v>
      </c>
      <c r="X66" s="73">
        <v>0</v>
      </c>
      <c r="Y66" s="73">
        <v>0</v>
      </c>
      <c r="Z66" s="73">
        <v>0</v>
      </c>
      <c r="AA66" s="73">
        <v>0</v>
      </c>
      <c r="AB66" s="73">
        <v>0</v>
      </c>
      <c r="AC66" s="73">
        <v>0</v>
      </c>
      <c r="AD66" s="73">
        <v>0</v>
      </c>
      <c r="AE66" s="73">
        <v>0</v>
      </c>
      <c r="AF66" s="73">
        <v>0</v>
      </c>
      <c r="AG66" s="73">
        <v>0</v>
      </c>
      <c r="AH66" s="73">
        <v>0</v>
      </c>
      <c r="AI66" s="73">
        <v>0</v>
      </c>
      <c r="AJ66" s="73">
        <v>0</v>
      </c>
      <c r="AK66" s="73">
        <v>0</v>
      </c>
      <c r="AL66" s="73">
        <v>0</v>
      </c>
      <c r="AM66" s="73">
        <v>0</v>
      </c>
      <c r="AN66" s="73">
        <v>0</v>
      </c>
      <c r="AO66" s="73">
        <v>0</v>
      </c>
      <c r="AP66" s="73">
        <v>0</v>
      </c>
      <c r="AQ66" s="73">
        <v>0</v>
      </c>
      <c r="AR66" s="73">
        <v>0</v>
      </c>
      <c r="AS66" s="73">
        <v>0</v>
      </c>
      <c r="AT66" s="73">
        <v>0</v>
      </c>
      <c r="AU66" s="73">
        <v>0</v>
      </c>
      <c r="AV66" s="73">
        <v>0</v>
      </c>
      <c r="AW66" s="73">
        <v>0</v>
      </c>
      <c r="AX66" s="73">
        <v>0</v>
      </c>
      <c r="AY66" s="73">
        <v>0</v>
      </c>
    </row>
    <row r="67" spans="1:51" s="9" customFormat="1" ht="63" x14ac:dyDescent="0.25">
      <c r="A67" s="53" t="s">
        <v>51</v>
      </c>
      <c r="B67" s="47" t="s">
        <v>130</v>
      </c>
      <c r="C67" s="58" t="s">
        <v>76</v>
      </c>
      <c r="D67" s="73">
        <v>0</v>
      </c>
      <c r="E67" s="73">
        <v>0</v>
      </c>
      <c r="F67" s="73">
        <v>0</v>
      </c>
      <c r="G67" s="73">
        <v>0</v>
      </c>
      <c r="H67" s="73">
        <v>0</v>
      </c>
      <c r="I67" s="73">
        <v>0</v>
      </c>
      <c r="J67" s="73">
        <v>0</v>
      </c>
      <c r="K67" s="73">
        <v>0</v>
      </c>
      <c r="L67" s="73">
        <v>0</v>
      </c>
      <c r="M67" s="73">
        <v>0</v>
      </c>
      <c r="N67" s="73">
        <v>0</v>
      </c>
      <c r="O67" s="73">
        <v>0</v>
      </c>
      <c r="P67" s="73">
        <v>0</v>
      </c>
      <c r="Q67" s="73">
        <v>0</v>
      </c>
      <c r="R67" s="73">
        <v>0</v>
      </c>
      <c r="S67" s="73">
        <v>0</v>
      </c>
      <c r="T67" s="73">
        <v>0</v>
      </c>
      <c r="U67" s="73">
        <v>0</v>
      </c>
      <c r="V67" s="73">
        <v>0</v>
      </c>
      <c r="W67" s="73">
        <v>0</v>
      </c>
      <c r="X67" s="73">
        <v>0</v>
      </c>
      <c r="Y67" s="73">
        <v>0</v>
      </c>
      <c r="Z67" s="73">
        <v>0</v>
      </c>
      <c r="AA67" s="73">
        <v>0</v>
      </c>
      <c r="AB67" s="73">
        <v>0</v>
      </c>
      <c r="AC67" s="73">
        <v>0</v>
      </c>
      <c r="AD67" s="73">
        <v>0</v>
      </c>
      <c r="AE67" s="73">
        <v>0</v>
      </c>
      <c r="AF67" s="73">
        <v>0</v>
      </c>
      <c r="AG67" s="73">
        <v>0</v>
      </c>
      <c r="AH67" s="73">
        <v>0</v>
      </c>
      <c r="AI67" s="73">
        <v>0</v>
      </c>
      <c r="AJ67" s="73">
        <v>0</v>
      </c>
      <c r="AK67" s="73">
        <v>0</v>
      </c>
      <c r="AL67" s="73">
        <v>0</v>
      </c>
      <c r="AM67" s="73">
        <v>0</v>
      </c>
      <c r="AN67" s="73">
        <v>0</v>
      </c>
      <c r="AO67" s="73">
        <v>0</v>
      </c>
      <c r="AP67" s="73">
        <v>0</v>
      </c>
      <c r="AQ67" s="73">
        <v>0</v>
      </c>
      <c r="AR67" s="73">
        <v>0</v>
      </c>
      <c r="AS67" s="73">
        <v>0</v>
      </c>
      <c r="AT67" s="73">
        <v>0</v>
      </c>
      <c r="AU67" s="73">
        <v>0</v>
      </c>
      <c r="AV67" s="73">
        <v>0</v>
      </c>
      <c r="AW67" s="73">
        <v>0</v>
      </c>
      <c r="AX67" s="73">
        <v>0</v>
      </c>
      <c r="AY67" s="73">
        <v>0</v>
      </c>
    </row>
    <row r="68" spans="1:51" s="9" customFormat="1" ht="63" x14ac:dyDescent="0.25">
      <c r="A68" s="53" t="s">
        <v>131</v>
      </c>
      <c r="B68" s="47" t="s">
        <v>132</v>
      </c>
      <c r="C68" s="58" t="s">
        <v>76</v>
      </c>
      <c r="D68" s="73">
        <v>0</v>
      </c>
      <c r="E68" s="73">
        <v>0</v>
      </c>
      <c r="F68" s="73">
        <v>0</v>
      </c>
      <c r="G68" s="73">
        <v>0</v>
      </c>
      <c r="H68" s="73">
        <v>0</v>
      </c>
      <c r="I68" s="73">
        <v>0</v>
      </c>
      <c r="J68" s="73">
        <v>0</v>
      </c>
      <c r="K68" s="73">
        <v>0</v>
      </c>
      <c r="L68" s="73">
        <v>0</v>
      </c>
      <c r="M68" s="73">
        <v>0</v>
      </c>
      <c r="N68" s="73">
        <v>0</v>
      </c>
      <c r="O68" s="73">
        <v>0</v>
      </c>
      <c r="P68" s="73">
        <v>0</v>
      </c>
      <c r="Q68" s="73">
        <v>0</v>
      </c>
      <c r="R68" s="73">
        <v>0</v>
      </c>
      <c r="S68" s="73">
        <v>0</v>
      </c>
      <c r="T68" s="73">
        <v>0</v>
      </c>
      <c r="U68" s="73">
        <v>0</v>
      </c>
      <c r="V68" s="73">
        <v>0</v>
      </c>
      <c r="W68" s="73">
        <v>0</v>
      </c>
      <c r="X68" s="73">
        <v>0</v>
      </c>
      <c r="Y68" s="73">
        <v>0</v>
      </c>
      <c r="Z68" s="73">
        <v>0</v>
      </c>
      <c r="AA68" s="73">
        <v>0</v>
      </c>
      <c r="AB68" s="73">
        <v>0</v>
      </c>
      <c r="AC68" s="73">
        <v>0</v>
      </c>
      <c r="AD68" s="73">
        <v>0</v>
      </c>
      <c r="AE68" s="73">
        <v>0</v>
      </c>
      <c r="AF68" s="73">
        <v>0</v>
      </c>
      <c r="AG68" s="73">
        <v>0</v>
      </c>
      <c r="AH68" s="73">
        <v>0</v>
      </c>
      <c r="AI68" s="73">
        <v>0</v>
      </c>
      <c r="AJ68" s="73">
        <v>0</v>
      </c>
      <c r="AK68" s="73">
        <v>0</v>
      </c>
      <c r="AL68" s="73">
        <v>0</v>
      </c>
      <c r="AM68" s="73">
        <v>0</v>
      </c>
      <c r="AN68" s="73">
        <v>0</v>
      </c>
      <c r="AO68" s="73">
        <v>0</v>
      </c>
      <c r="AP68" s="73">
        <v>0</v>
      </c>
      <c r="AQ68" s="73">
        <v>0</v>
      </c>
      <c r="AR68" s="73">
        <v>0</v>
      </c>
      <c r="AS68" s="73">
        <v>0</v>
      </c>
      <c r="AT68" s="73">
        <v>0</v>
      </c>
      <c r="AU68" s="73">
        <v>0</v>
      </c>
      <c r="AV68" s="73">
        <v>0</v>
      </c>
      <c r="AW68" s="73">
        <v>0</v>
      </c>
      <c r="AX68" s="73">
        <v>0</v>
      </c>
      <c r="AY68" s="73">
        <v>0</v>
      </c>
    </row>
    <row r="69" spans="1:51" s="9" customFormat="1" ht="63" x14ac:dyDescent="0.25">
      <c r="A69" s="35" t="s">
        <v>133</v>
      </c>
      <c r="B69" s="59" t="s">
        <v>134</v>
      </c>
      <c r="C69" s="50" t="s">
        <v>76</v>
      </c>
      <c r="D69" s="71">
        <f>D70+D71</f>
        <v>0</v>
      </c>
      <c r="E69" s="71">
        <f t="shared" ref="E69:AY69" si="19">E70+E71</f>
        <v>0</v>
      </c>
      <c r="F69" s="71">
        <f t="shared" si="19"/>
        <v>0</v>
      </c>
      <c r="G69" s="71">
        <f t="shared" si="19"/>
        <v>0</v>
      </c>
      <c r="H69" s="71">
        <f t="shared" si="19"/>
        <v>0</v>
      </c>
      <c r="I69" s="71">
        <f t="shared" si="19"/>
        <v>0</v>
      </c>
      <c r="J69" s="71">
        <f t="shared" si="19"/>
        <v>0</v>
      </c>
      <c r="K69" s="71">
        <f t="shared" si="19"/>
        <v>0</v>
      </c>
      <c r="L69" s="71">
        <f t="shared" si="19"/>
        <v>0</v>
      </c>
      <c r="M69" s="71">
        <f t="shared" si="19"/>
        <v>0</v>
      </c>
      <c r="N69" s="71">
        <f t="shared" si="19"/>
        <v>0</v>
      </c>
      <c r="O69" s="71">
        <f t="shared" si="19"/>
        <v>0</v>
      </c>
      <c r="P69" s="71">
        <f t="shared" si="19"/>
        <v>0</v>
      </c>
      <c r="Q69" s="71">
        <f t="shared" si="19"/>
        <v>0</v>
      </c>
      <c r="R69" s="71">
        <f t="shared" si="19"/>
        <v>0</v>
      </c>
      <c r="S69" s="71">
        <f t="shared" si="19"/>
        <v>0</v>
      </c>
      <c r="T69" s="71">
        <f t="shared" si="19"/>
        <v>0</v>
      </c>
      <c r="U69" s="71">
        <f t="shared" si="19"/>
        <v>0</v>
      </c>
      <c r="V69" s="71">
        <f t="shared" si="19"/>
        <v>0</v>
      </c>
      <c r="W69" s="71">
        <f t="shared" si="19"/>
        <v>0</v>
      </c>
      <c r="X69" s="71">
        <f t="shared" si="19"/>
        <v>0</v>
      </c>
      <c r="Y69" s="71">
        <f t="shared" si="19"/>
        <v>0</v>
      </c>
      <c r="Z69" s="71">
        <f t="shared" si="19"/>
        <v>0</v>
      </c>
      <c r="AA69" s="71">
        <f t="shared" si="19"/>
        <v>0</v>
      </c>
      <c r="AB69" s="71">
        <f t="shared" si="19"/>
        <v>0</v>
      </c>
      <c r="AC69" s="71">
        <f t="shared" si="19"/>
        <v>0</v>
      </c>
      <c r="AD69" s="71">
        <f t="shared" si="19"/>
        <v>0</v>
      </c>
      <c r="AE69" s="71">
        <f t="shared" si="19"/>
        <v>0</v>
      </c>
      <c r="AF69" s="71">
        <f t="shared" si="19"/>
        <v>0</v>
      </c>
      <c r="AG69" s="71">
        <f t="shared" si="19"/>
        <v>0</v>
      </c>
      <c r="AH69" s="71">
        <f t="shared" si="19"/>
        <v>0</v>
      </c>
      <c r="AI69" s="71">
        <f t="shared" si="19"/>
        <v>0</v>
      </c>
      <c r="AJ69" s="71">
        <f t="shared" si="19"/>
        <v>0</v>
      </c>
      <c r="AK69" s="71">
        <f t="shared" si="19"/>
        <v>0</v>
      </c>
      <c r="AL69" s="71">
        <f t="shared" si="19"/>
        <v>0</v>
      </c>
      <c r="AM69" s="71">
        <f t="shared" si="19"/>
        <v>0</v>
      </c>
      <c r="AN69" s="71">
        <f t="shared" si="19"/>
        <v>0</v>
      </c>
      <c r="AO69" s="71">
        <f t="shared" si="19"/>
        <v>0</v>
      </c>
      <c r="AP69" s="71">
        <f t="shared" si="19"/>
        <v>0</v>
      </c>
      <c r="AQ69" s="71">
        <f t="shared" si="19"/>
        <v>0</v>
      </c>
      <c r="AR69" s="71">
        <f t="shared" si="19"/>
        <v>0</v>
      </c>
      <c r="AS69" s="71">
        <f t="shared" si="19"/>
        <v>0</v>
      </c>
      <c r="AT69" s="71">
        <f t="shared" si="19"/>
        <v>0</v>
      </c>
      <c r="AU69" s="71">
        <f t="shared" si="19"/>
        <v>0</v>
      </c>
      <c r="AV69" s="71">
        <f t="shared" si="19"/>
        <v>0</v>
      </c>
      <c r="AW69" s="71">
        <f t="shared" si="19"/>
        <v>0</v>
      </c>
      <c r="AX69" s="71">
        <f t="shared" si="19"/>
        <v>0</v>
      </c>
      <c r="AY69" s="71">
        <f t="shared" si="19"/>
        <v>0</v>
      </c>
    </row>
    <row r="70" spans="1:51" s="9" customFormat="1" ht="47.25" x14ac:dyDescent="0.25">
      <c r="A70" s="53" t="s">
        <v>135</v>
      </c>
      <c r="B70" s="47" t="s">
        <v>136</v>
      </c>
      <c r="C70" s="48" t="s">
        <v>76</v>
      </c>
      <c r="D70" s="73">
        <v>0</v>
      </c>
      <c r="E70" s="73">
        <v>0</v>
      </c>
      <c r="F70" s="73">
        <v>0</v>
      </c>
      <c r="G70" s="73">
        <v>0</v>
      </c>
      <c r="H70" s="73">
        <v>0</v>
      </c>
      <c r="I70" s="73">
        <v>0</v>
      </c>
      <c r="J70" s="73">
        <v>0</v>
      </c>
      <c r="K70" s="73">
        <v>0</v>
      </c>
      <c r="L70" s="73">
        <v>0</v>
      </c>
      <c r="M70" s="73">
        <v>0</v>
      </c>
      <c r="N70" s="73">
        <v>0</v>
      </c>
      <c r="O70" s="73">
        <v>0</v>
      </c>
      <c r="P70" s="73">
        <v>0</v>
      </c>
      <c r="Q70" s="73">
        <v>0</v>
      </c>
      <c r="R70" s="73">
        <v>0</v>
      </c>
      <c r="S70" s="73">
        <v>0</v>
      </c>
      <c r="T70" s="73">
        <v>0</v>
      </c>
      <c r="U70" s="73">
        <v>0</v>
      </c>
      <c r="V70" s="73">
        <v>0</v>
      </c>
      <c r="W70" s="73">
        <v>0</v>
      </c>
      <c r="X70" s="73">
        <v>0</v>
      </c>
      <c r="Y70" s="73">
        <v>0</v>
      </c>
      <c r="Z70" s="73">
        <v>0</v>
      </c>
      <c r="AA70" s="73">
        <v>0</v>
      </c>
      <c r="AB70" s="73">
        <v>0</v>
      </c>
      <c r="AC70" s="73">
        <v>0</v>
      </c>
      <c r="AD70" s="73">
        <v>0</v>
      </c>
      <c r="AE70" s="73">
        <v>0</v>
      </c>
      <c r="AF70" s="73">
        <v>0</v>
      </c>
      <c r="AG70" s="73">
        <v>0</v>
      </c>
      <c r="AH70" s="73">
        <v>0</v>
      </c>
      <c r="AI70" s="73">
        <v>0</v>
      </c>
      <c r="AJ70" s="73">
        <v>0</v>
      </c>
      <c r="AK70" s="73">
        <v>0</v>
      </c>
      <c r="AL70" s="73">
        <v>0</v>
      </c>
      <c r="AM70" s="73">
        <v>0</v>
      </c>
      <c r="AN70" s="73">
        <v>0</v>
      </c>
      <c r="AO70" s="73">
        <v>0</v>
      </c>
      <c r="AP70" s="73">
        <v>0</v>
      </c>
      <c r="AQ70" s="73">
        <v>0</v>
      </c>
      <c r="AR70" s="73">
        <v>0</v>
      </c>
      <c r="AS70" s="73">
        <v>0</v>
      </c>
      <c r="AT70" s="73">
        <v>0</v>
      </c>
      <c r="AU70" s="73">
        <v>0</v>
      </c>
      <c r="AV70" s="73">
        <v>0</v>
      </c>
      <c r="AW70" s="73">
        <v>0</v>
      </c>
      <c r="AX70" s="73">
        <v>0</v>
      </c>
      <c r="AY70" s="73">
        <v>0</v>
      </c>
    </row>
    <row r="71" spans="1:51" s="9" customFormat="1" ht="63" x14ac:dyDescent="0.25">
      <c r="A71" s="53" t="s">
        <v>137</v>
      </c>
      <c r="B71" s="47" t="s">
        <v>138</v>
      </c>
      <c r="C71" s="48" t="s">
        <v>76</v>
      </c>
      <c r="D71" s="73">
        <v>0</v>
      </c>
      <c r="E71" s="73">
        <v>0</v>
      </c>
      <c r="F71" s="73">
        <v>0</v>
      </c>
      <c r="G71" s="73">
        <v>0</v>
      </c>
      <c r="H71" s="73">
        <v>0</v>
      </c>
      <c r="I71" s="73">
        <v>0</v>
      </c>
      <c r="J71" s="73">
        <v>0</v>
      </c>
      <c r="K71" s="73">
        <v>0</v>
      </c>
      <c r="L71" s="73">
        <v>0</v>
      </c>
      <c r="M71" s="73">
        <v>0</v>
      </c>
      <c r="N71" s="73">
        <v>0</v>
      </c>
      <c r="O71" s="73">
        <v>0</v>
      </c>
      <c r="P71" s="73">
        <v>0</v>
      </c>
      <c r="Q71" s="73">
        <v>0</v>
      </c>
      <c r="R71" s="73">
        <v>0</v>
      </c>
      <c r="S71" s="73">
        <v>0</v>
      </c>
      <c r="T71" s="73">
        <v>0</v>
      </c>
      <c r="U71" s="73">
        <v>0</v>
      </c>
      <c r="V71" s="73">
        <v>0</v>
      </c>
      <c r="W71" s="73">
        <v>0</v>
      </c>
      <c r="X71" s="73">
        <v>0</v>
      </c>
      <c r="Y71" s="73">
        <v>0</v>
      </c>
      <c r="Z71" s="73">
        <v>0</v>
      </c>
      <c r="AA71" s="73">
        <v>0</v>
      </c>
      <c r="AB71" s="73">
        <v>0</v>
      </c>
      <c r="AC71" s="73">
        <v>0</v>
      </c>
      <c r="AD71" s="73">
        <v>0</v>
      </c>
      <c r="AE71" s="73">
        <v>0</v>
      </c>
      <c r="AF71" s="73">
        <v>0</v>
      </c>
      <c r="AG71" s="73">
        <v>0</v>
      </c>
      <c r="AH71" s="73">
        <v>0</v>
      </c>
      <c r="AI71" s="73">
        <v>0</v>
      </c>
      <c r="AJ71" s="73">
        <v>0</v>
      </c>
      <c r="AK71" s="73">
        <v>0</v>
      </c>
      <c r="AL71" s="73">
        <v>0</v>
      </c>
      <c r="AM71" s="73">
        <v>0</v>
      </c>
      <c r="AN71" s="73">
        <v>0</v>
      </c>
      <c r="AO71" s="73">
        <v>0</v>
      </c>
      <c r="AP71" s="73">
        <v>0</v>
      </c>
      <c r="AQ71" s="73">
        <v>0</v>
      </c>
      <c r="AR71" s="73">
        <v>0</v>
      </c>
      <c r="AS71" s="73">
        <v>0</v>
      </c>
      <c r="AT71" s="73">
        <v>0</v>
      </c>
      <c r="AU71" s="73">
        <v>0</v>
      </c>
      <c r="AV71" s="73">
        <v>0</v>
      </c>
      <c r="AW71" s="73">
        <v>0</v>
      </c>
      <c r="AX71" s="73">
        <v>0</v>
      </c>
      <c r="AY71" s="73">
        <v>0</v>
      </c>
    </row>
    <row r="72" spans="1:51" s="9" customFormat="1" ht="94.5" x14ac:dyDescent="0.25">
      <c r="A72" s="33" t="s">
        <v>52</v>
      </c>
      <c r="B72" s="60" t="s">
        <v>139</v>
      </c>
      <c r="C72" s="61" t="s">
        <v>76</v>
      </c>
      <c r="D72" s="72">
        <f>D73+D74</f>
        <v>0</v>
      </c>
      <c r="E72" s="72">
        <f t="shared" ref="E72:AY72" si="20">E73+E74</f>
        <v>0</v>
      </c>
      <c r="F72" s="72">
        <f t="shared" si="20"/>
        <v>0</v>
      </c>
      <c r="G72" s="72">
        <f t="shared" si="20"/>
        <v>0</v>
      </c>
      <c r="H72" s="72">
        <f t="shared" si="20"/>
        <v>0</v>
      </c>
      <c r="I72" s="72">
        <f t="shared" si="20"/>
        <v>0</v>
      </c>
      <c r="J72" s="72">
        <f t="shared" si="20"/>
        <v>0</v>
      </c>
      <c r="K72" s="72">
        <f t="shared" si="20"/>
        <v>0</v>
      </c>
      <c r="L72" s="72">
        <f t="shared" si="20"/>
        <v>0</v>
      </c>
      <c r="M72" s="72">
        <f t="shared" si="20"/>
        <v>0</v>
      </c>
      <c r="N72" s="72">
        <f t="shared" si="20"/>
        <v>0</v>
      </c>
      <c r="O72" s="72">
        <f t="shared" si="20"/>
        <v>0</v>
      </c>
      <c r="P72" s="72">
        <f t="shared" si="20"/>
        <v>0</v>
      </c>
      <c r="Q72" s="72">
        <f t="shared" si="20"/>
        <v>0</v>
      </c>
      <c r="R72" s="72">
        <f t="shared" si="20"/>
        <v>0</v>
      </c>
      <c r="S72" s="72">
        <f t="shared" si="20"/>
        <v>0</v>
      </c>
      <c r="T72" s="72">
        <f t="shared" si="20"/>
        <v>0</v>
      </c>
      <c r="U72" s="72">
        <f t="shared" si="20"/>
        <v>0</v>
      </c>
      <c r="V72" s="72">
        <f t="shared" si="20"/>
        <v>0</v>
      </c>
      <c r="W72" s="72">
        <f t="shared" si="20"/>
        <v>0</v>
      </c>
      <c r="X72" s="72">
        <f t="shared" si="20"/>
        <v>0</v>
      </c>
      <c r="Y72" s="72">
        <f t="shared" si="20"/>
        <v>0</v>
      </c>
      <c r="Z72" s="72">
        <f t="shared" si="20"/>
        <v>0</v>
      </c>
      <c r="AA72" s="72">
        <f t="shared" si="20"/>
        <v>0</v>
      </c>
      <c r="AB72" s="72">
        <f t="shared" si="20"/>
        <v>0</v>
      </c>
      <c r="AC72" s="72">
        <f t="shared" si="20"/>
        <v>0</v>
      </c>
      <c r="AD72" s="72">
        <f t="shared" si="20"/>
        <v>0</v>
      </c>
      <c r="AE72" s="72">
        <f t="shared" si="20"/>
        <v>0</v>
      </c>
      <c r="AF72" s="72">
        <f t="shared" si="20"/>
        <v>0</v>
      </c>
      <c r="AG72" s="72">
        <f t="shared" si="20"/>
        <v>0</v>
      </c>
      <c r="AH72" s="72">
        <f t="shared" si="20"/>
        <v>0</v>
      </c>
      <c r="AI72" s="72">
        <f t="shared" si="20"/>
        <v>0</v>
      </c>
      <c r="AJ72" s="72">
        <f t="shared" si="20"/>
        <v>0</v>
      </c>
      <c r="AK72" s="72">
        <f t="shared" si="20"/>
        <v>0</v>
      </c>
      <c r="AL72" s="72">
        <f t="shared" si="20"/>
        <v>0</v>
      </c>
      <c r="AM72" s="72">
        <f t="shared" si="20"/>
        <v>0</v>
      </c>
      <c r="AN72" s="72">
        <f t="shared" si="20"/>
        <v>0</v>
      </c>
      <c r="AO72" s="72">
        <f t="shared" si="20"/>
        <v>0</v>
      </c>
      <c r="AP72" s="72">
        <f t="shared" si="20"/>
        <v>0</v>
      </c>
      <c r="AQ72" s="72">
        <f t="shared" si="20"/>
        <v>0</v>
      </c>
      <c r="AR72" s="72">
        <f t="shared" si="20"/>
        <v>0</v>
      </c>
      <c r="AS72" s="72">
        <f t="shared" si="20"/>
        <v>0</v>
      </c>
      <c r="AT72" s="72">
        <f t="shared" si="20"/>
        <v>0</v>
      </c>
      <c r="AU72" s="72">
        <f t="shared" si="20"/>
        <v>0</v>
      </c>
      <c r="AV72" s="72">
        <f t="shared" si="20"/>
        <v>0</v>
      </c>
      <c r="AW72" s="72">
        <f t="shared" si="20"/>
        <v>0</v>
      </c>
      <c r="AX72" s="72">
        <f t="shared" si="20"/>
        <v>0</v>
      </c>
      <c r="AY72" s="72">
        <f t="shared" si="20"/>
        <v>0</v>
      </c>
    </row>
    <row r="73" spans="1:51" s="9" customFormat="1" ht="78.75" x14ac:dyDescent="0.25">
      <c r="A73" s="35" t="s">
        <v>140</v>
      </c>
      <c r="B73" s="59" t="s">
        <v>141</v>
      </c>
      <c r="C73" s="50" t="s">
        <v>76</v>
      </c>
      <c r="D73" s="71">
        <v>0</v>
      </c>
      <c r="E73" s="71">
        <v>0</v>
      </c>
      <c r="F73" s="71">
        <v>0</v>
      </c>
      <c r="G73" s="71">
        <v>0</v>
      </c>
      <c r="H73" s="71">
        <v>0</v>
      </c>
      <c r="I73" s="71">
        <v>0</v>
      </c>
      <c r="J73" s="71">
        <v>0</v>
      </c>
      <c r="K73" s="71">
        <v>0</v>
      </c>
      <c r="L73" s="71">
        <v>0</v>
      </c>
      <c r="M73" s="71">
        <v>0</v>
      </c>
      <c r="N73" s="71">
        <v>0</v>
      </c>
      <c r="O73" s="71">
        <v>0</v>
      </c>
      <c r="P73" s="71">
        <v>0</v>
      </c>
      <c r="Q73" s="71">
        <v>0</v>
      </c>
      <c r="R73" s="71">
        <v>0</v>
      </c>
      <c r="S73" s="71">
        <v>0</v>
      </c>
      <c r="T73" s="71">
        <v>0</v>
      </c>
      <c r="U73" s="71">
        <v>0</v>
      </c>
      <c r="V73" s="71">
        <v>0</v>
      </c>
      <c r="W73" s="71">
        <v>0</v>
      </c>
      <c r="X73" s="71">
        <v>0</v>
      </c>
      <c r="Y73" s="71">
        <v>0</v>
      </c>
      <c r="Z73" s="71">
        <v>0</v>
      </c>
      <c r="AA73" s="71">
        <v>0</v>
      </c>
      <c r="AB73" s="71">
        <v>0</v>
      </c>
      <c r="AC73" s="71">
        <v>0</v>
      </c>
      <c r="AD73" s="71">
        <v>0</v>
      </c>
      <c r="AE73" s="71">
        <v>0</v>
      </c>
      <c r="AF73" s="71">
        <v>0</v>
      </c>
      <c r="AG73" s="71">
        <v>0</v>
      </c>
      <c r="AH73" s="71">
        <v>0</v>
      </c>
      <c r="AI73" s="71">
        <v>0</v>
      </c>
      <c r="AJ73" s="71">
        <v>0</v>
      </c>
      <c r="AK73" s="71">
        <v>0</v>
      </c>
      <c r="AL73" s="71">
        <v>0</v>
      </c>
      <c r="AM73" s="71">
        <v>0</v>
      </c>
      <c r="AN73" s="71">
        <v>0</v>
      </c>
      <c r="AO73" s="71">
        <v>0</v>
      </c>
      <c r="AP73" s="71">
        <v>0</v>
      </c>
      <c r="AQ73" s="71">
        <v>0</v>
      </c>
      <c r="AR73" s="71">
        <v>0</v>
      </c>
      <c r="AS73" s="71">
        <v>0</v>
      </c>
      <c r="AT73" s="71">
        <v>0</v>
      </c>
      <c r="AU73" s="71">
        <v>0</v>
      </c>
      <c r="AV73" s="71">
        <v>0</v>
      </c>
      <c r="AW73" s="71">
        <v>0</v>
      </c>
      <c r="AX73" s="71">
        <v>0</v>
      </c>
      <c r="AY73" s="71">
        <v>0</v>
      </c>
    </row>
    <row r="74" spans="1:51" s="9" customFormat="1" ht="63" x14ac:dyDescent="0.25">
      <c r="A74" s="35" t="s">
        <v>142</v>
      </c>
      <c r="B74" s="59" t="s">
        <v>143</v>
      </c>
      <c r="C74" s="50" t="s">
        <v>76</v>
      </c>
      <c r="D74" s="71">
        <v>0</v>
      </c>
      <c r="E74" s="71">
        <v>0</v>
      </c>
      <c r="F74" s="71">
        <v>0</v>
      </c>
      <c r="G74" s="71">
        <v>0</v>
      </c>
      <c r="H74" s="71">
        <v>0</v>
      </c>
      <c r="I74" s="71">
        <v>0</v>
      </c>
      <c r="J74" s="71">
        <v>0</v>
      </c>
      <c r="K74" s="71">
        <v>0</v>
      </c>
      <c r="L74" s="71">
        <v>0</v>
      </c>
      <c r="M74" s="71">
        <v>0</v>
      </c>
      <c r="N74" s="71">
        <v>0</v>
      </c>
      <c r="O74" s="71">
        <v>0</v>
      </c>
      <c r="P74" s="71">
        <v>0</v>
      </c>
      <c r="Q74" s="71">
        <v>0</v>
      </c>
      <c r="R74" s="71">
        <v>0</v>
      </c>
      <c r="S74" s="71">
        <v>0</v>
      </c>
      <c r="T74" s="71">
        <v>0</v>
      </c>
      <c r="U74" s="71">
        <v>0</v>
      </c>
      <c r="V74" s="71">
        <v>0</v>
      </c>
      <c r="W74" s="71">
        <v>0</v>
      </c>
      <c r="X74" s="71">
        <v>0</v>
      </c>
      <c r="Y74" s="71">
        <v>0</v>
      </c>
      <c r="Z74" s="71">
        <v>0</v>
      </c>
      <c r="AA74" s="71">
        <v>0</v>
      </c>
      <c r="AB74" s="71">
        <v>0</v>
      </c>
      <c r="AC74" s="71">
        <v>0</v>
      </c>
      <c r="AD74" s="71">
        <v>0</v>
      </c>
      <c r="AE74" s="71">
        <v>0</v>
      </c>
      <c r="AF74" s="71">
        <v>0</v>
      </c>
      <c r="AG74" s="71">
        <v>0</v>
      </c>
      <c r="AH74" s="71">
        <v>0</v>
      </c>
      <c r="AI74" s="71">
        <v>0</v>
      </c>
      <c r="AJ74" s="71">
        <v>0</v>
      </c>
      <c r="AK74" s="71">
        <v>0</v>
      </c>
      <c r="AL74" s="71">
        <v>0</v>
      </c>
      <c r="AM74" s="71">
        <v>0</v>
      </c>
      <c r="AN74" s="71">
        <v>0</v>
      </c>
      <c r="AO74" s="71">
        <v>0</v>
      </c>
      <c r="AP74" s="71">
        <v>0</v>
      </c>
      <c r="AQ74" s="71">
        <v>0</v>
      </c>
      <c r="AR74" s="71">
        <v>0</v>
      </c>
      <c r="AS74" s="71">
        <v>0</v>
      </c>
      <c r="AT74" s="71">
        <v>0</v>
      </c>
      <c r="AU74" s="71">
        <v>0</v>
      </c>
      <c r="AV74" s="71">
        <v>0</v>
      </c>
      <c r="AW74" s="71">
        <v>0</v>
      </c>
      <c r="AX74" s="71">
        <v>0</v>
      </c>
      <c r="AY74" s="71">
        <v>0</v>
      </c>
    </row>
    <row r="75" spans="1:51" s="9" customFormat="1" ht="47.25" x14ac:dyDescent="0.25">
      <c r="A75" s="62" t="s">
        <v>53</v>
      </c>
      <c r="B75" s="61" t="s">
        <v>144</v>
      </c>
      <c r="C75" s="34" t="s">
        <v>76</v>
      </c>
      <c r="D75" s="72">
        <v>0</v>
      </c>
      <c r="E75" s="72">
        <v>0</v>
      </c>
      <c r="F75" s="72">
        <v>0</v>
      </c>
      <c r="G75" s="72">
        <v>0</v>
      </c>
      <c r="H75" s="72">
        <v>0</v>
      </c>
      <c r="I75" s="72">
        <v>0</v>
      </c>
      <c r="J75" s="72">
        <v>0</v>
      </c>
      <c r="K75" s="72">
        <v>0</v>
      </c>
      <c r="L75" s="72">
        <v>0</v>
      </c>
      <c r="M75" s="72">
        <v>0</v>
      </c>
      <c r="N75" s="72">
        <v>0</v>
      </c>
      <c r="O75" s="72">
        <v>0</v>
      </c>
      <c r="P75" s="72">
        <v>0</v>
      </c>
      <c r="Q75" s="72">
        <v>0</v>
      </c>
      <c r="R75" s="72">
        <v>0</v>
      </c>
      <c r="S75" s="72">
        <v>0</v>
      </c>
      <c r="T75" s="72">
        <v>0</v>
      </c>
      <c r="U75" s="72">
        <v>0</v>
      </c>
      <c r="V75" s="72">
        <v>0</v>
      </c>
      <c r="W75" s="72">
        <v>0</v>
      </c>
      <c r="X75" s="72">
        <v>0</v>
      </c>
      <c r="Y75" s="72">
        <v>0</v>
      </c>
      <c r="Z75" s="72">
        <v>0</v>
      </c>
      <c r="AA75" s="72">
        <v>0</v>
      </c>
      <c r="AB75" s="72">
        <v>0</v>
      </c>
      <c r="AC75" s="72">
        <v>0</v>
      </c>
      <c r="AD75" s="72">
        <v>0</v>
      </c>
      <c r="AE75" s="72">
        <v>0</v>
      </c>
      <c r="AF75" s="72">
        <v>0</v>
      </c>
      <c r="AG75" s="72">
        <v>0</v>
      </c>
      <c r="AH75" s="72">
        <v>0</v>
      </c>
      <c r="AI75" s="72">
        <v>0</v>
      </c>
      <c r="AJ75" s="72">
        <v>0</v>
      </c>
      <c r="AK75" s="72">
        <v>0</v>
      </c>
      <c r="AL75" s="72">
        <v>0</v>
      </c>
      <c r="AM75" s="72">
        <v>0</v>
      </c>
      <c r="AN75" s="72">
        <v>0</v>
      </c>
      <c r="AO75" s="72">
        <v>0</v>
      </c>
      <c r="AP75" s="72">
        <v>0</v>
      </c>
      <c r="AQ75" s="72">
        <v>0</v>
      </c>
      <c r="AR75" s="72">
        <v>0</v>
      </c>
      <c r="AS75" s="72">
        <v>0</v>
      </c>
      <c r="AT75" s="72">
        <v>0</v>
      </c>
      <c r="AU75" s="72">
        <v>0</v>
      </c>
      <c r="AV75" s="72">
        <v>0</v>
      </c>
      <c r="AW75" s="72">
        <v>0</v>
      </c>
      <c r="AX75" s="72">
        <v>0</v>
      </c>
      <c r="AY75" s="72">
        <v>0</v>
      </c>
    </row>
    <row r="76" spans="1:51" s="9" customFormat="1" ht="47.25" x14ac:dyDescent="0.25">
      <c r="A76" s="33" t="s">
        <v>145</v>
      </c>
      <c r="B76" s="63" t="s">
        <v>146</v>
      </c>
      <c r="C76" s="64" t="s">
        <v>76</v>
      </c>
      <c r="D76" s="72">
        <v>0</v>
      </c>
      <c r="E76" s="72">
        <v>0</v>
      </c>
      <c r="F76" s="72">
        <v>0</v>
      </c>
      <c r="G76" s="72">
        <v>0</v>
      </c>
      <c r="H76" s="72">
        <v>0</v>
      </c>
      <c r="I76" s="72">
        <v>0</v>
      </c>
      <c r="J76" s="72">
        <v>0</v>
      </c>
      <c r="K76" s="72">
        <v>0</v>
      </c>
      <c r="L76" s="72">
        <v>0</v>
      </c>
      <c r="M76" s="72">
        <v>0</v>
      </c>
      <c r="N76" s="72">
        <v>0</v>
      </c>
      <c r="O76" s="72">
        <v>0</v>
      </c>
      <c r="P76" s="72">
        <v>0</v>
      </c>
      <c r="Q76" s="72">
        <v>0</v>
      </c>
      <c r="R76" s="72">
        <v>0</v>
      </c>
      <c r="S76" s="72">
        <v>0</v>
      </c>
      <c r="T76" s="72">
        <v>0</v>
      </c>
      <c r="U76" s="72">
        <v>0</v>
      </c>
      <c r="V76" s="72">
        <v>0</v>
      </c>
      <c r="W76" s="72">
        <v>0</v>
      </c>
      <c r="X76" s="72">
        <v>0</v>
      </c>
      <c r="Y76" s="72">
        <v>0</v>
      </c>
      <c r="Z76" s="72">
        <v>0</v>
      </c>
      <c r="AA76" s="72">
        <v>0</v>
      </c>
      <c r="AB76" s="72">
        <v>0</v>
      </c>
      <c r="AC76" s="72">
        <v>0</v>
      </c>
      <c r="AD76" s="72">
        <v>0</v>
      </c>
      <c r="AE76" s="72">
        <v>0</v>
      </c>
      <c r="AF76" s="72">
        <v>0</v>
      </c>
      <c r="AG76" s="72">
        <v>0</v>
      </c>
      <c r="AH76" s="72">
        <v>0</v>
      </c>
      <c r="AI76" s="72">
        <v>0</v>
      </c>
      <c r="AJ76" s="72">
        <v>0</v>
      </c>
      <c r="AK76" s="72">
        <v>0</v>
      </c>
      <c r="AL76" s="72">
        <v>0</v>
      </c>
      <c r="AM76" s="72">
        <v>0</v>
      </c>
      <c r="AN76" s="72">
        <v>0</v>
      </c>
      <c r="AO76" s="72">
        <v>0</v>
      </c>
      <c r="AP76" s="72">
        <v>0</v>
      </c>
      <c r="AQ76" s="72">
        <v>0</v>
      </c>
      <c r="AR76" s="72">
        <v>0</v>
      </c>
      <c r="AS76" s="72">
        <v>0</v>
      </c>
      <c r="AT76" s="72">
        <v>0</v>
      </c>
      <c r="AU76" s="72">
        <v>0</v>
      </c>
      <c r="AV76" s="72">
        <v>0</v>
      </c>
      <c r="AW76" s="72">
        <v>0</v>
      </c>
      <c r="AX76" s="72">
        <v>0</v>
      </c>
      <c r="AY76" s="72">
        <v>0</v>
      </c>
    </row>
    <row r="77" spans="1:51" s="9" customFormat="1" ht="31.5" x14ac:dyDescent="0.25">
      <c r="A77" s="62" t="s">
        <v>54</v>
      </c>
      <c r="B77" s="61" t="s">
        <v>147</v>
      </c>
      <c r="C77" s="34" t="s">
        <v>76</v>
      </c>
      <c r="D77" s="72">
        <f>SUM(D78:D81)</f>
        <v>0</v>
      </c>
      <c r="E77" s="72">
        <f>SUM(E78:E81)</f>
        <v>0</v>
      </c>
      <c r="F77" s="72">
        <f>SUM(F78:F81)</f>
        <v>0</v>
      </c>
      <c r="G77" s="72">
        <f>SUM(G78:G81)</f>
        <v>0</v>
      </c>
      <c r="H77" s="72">
        <f>SUM(H78:H81)</f>
        <v>0</v>
      </c>
      <c r="I77" s="72">
        <f>SUM(I78:I81)</f>
        <v>0</v>
      </c>
      <c r="J77" s="72">
        <f>SUM(J78:J81)</f>
        <v>0</v>
      </c>
      <c r="K77" s="72">
        <f>SUM(K78:K81)</f>
        <v>0</v>
      </c>
      <c r="L77" s="72">
        <f>SUM(L78:L81)</f>
        <v>0</v>
      </c>
      <c r="M77" s="72">
        <f>SUM(M78:M81)</f>
        <v>0</v>
      </c>
      <c r="N77" s="72">
        <f>SUM(N78:N81)</f>
        <v>0</v>
      </c>
      <c r="O77" s="72">
        <f>SUM(O78:O81)</f>
        <v>0</v>
      </c>
      <c r="P77" s="72">
        <f>SUM(P78:P81)</f>
        <v>0</v>
      </c>
      <c r="Q77" s="72">
        <f>SUM(Q78:Q81)</f>
        <v>0</v>
      </c>
      <c r="R77" s="72">
        <f>SUM(R78:R81)</f>
        <v>0</v>
      </c>
      <c r="S77" s="72">
        <f>SUM(S78:S81)</f>
        <v>0</v>
      </c>
      <c r="T77" s="72">
        <f>SUM(T78:T81)</f>
        <v>0</v>
      </c>
      <c r="U77" s="72">
        <f>SUM(U78:U81)</f>
        <v>0.35</v>
      </c>
      <c r="V77" s="72">
        <f>SUM(V78:V81)</f>
        <v>0</v>
      </c>
      <c r="W77" s="72">
        <f>SUM(W78:W81)</f>
        <v>0</v>
      </c>
      <c r="X77" s="72">
        <f>SUM(X78:X81)</f>
        <v>0</v>
      </c>
      <c r="Y77" s="72">
        <f>SUM(Y78:Y81)</f>
        <v>0</v>
      </c>
      <c r="Z77" s="72">
        <f>SUM(Z78:Z81)</f>
        <v>0</v>
      </c>
      <c r="AA77" s="72">
        <f>SUM(AA78:AA81)</f>
        <v>0</v>
      </c>
      <c r="AB77" s="72">
        <f>SUM(AB78:AB81)</f>
        <v>0</v>
      </c>
      <c r="AC77" s="72">
        <f>SUM(AC78:AC81)</f>
        <v>0</v>
      </c>
      <c r="AD77" s="72">
        <f>SUM(AD78:AD81)</f>
        <v>0</v>
      </c>
      <c r="AE77" s="72">
        <f>SUM(AE78:AE81)</f>
        <v>0</v>
      </c>
      <c r="AF77" s="72">
        <f>SUM(AF78:AF81)</f>
        <v>0</v>
      </c>
      <c r="AG77" s="72">
        <f>SUM(AG78:AG81)</f>
        <v>0</v>
      </c>
      <c r="AH77" s="72">
        <f>SUM(AH78:AH81)</f>
        <v>0</v>
      </c>
      <c r="AI77" s="72">
        <f>SUM(AI78:AI81)</f>
        <v>0</v>
      </c>
      <c r="AJ77" s="72">
        <f>SUM(AJ78:AJ81)</f>
        <v>0</v>
      </c>
      <c r="AK77" s="72">
        <f>SUM(AK78:AK81)</f>
        <v>0</v>
      </c>
      <c r="AL77" s="72">
        <f>SUM(AL78:AL81)</f>
        <v>0</v>
      </c>
      <c r="AM77" s="72">
        <f>SUM(AM78:AM81)</f>
        <v>0</v>
      </c>
      <c r="AN77" s="72">
        <f>SUM(AN78:AN81)</f>
        <v>0</v>
      </c>
      <c r="AO77" s="72">
        <f>SUM(AO78:AO81)</f>
        <v>0</v>
      </c>
      <c r="AP77" s="72">
        <f>SUM(AP78:AP81)</f>
        <v>0</v>
      </c>
      <c r="AQ77" s="72">
        <f>SUM(AQ78:AQ81)</f>
        <v>0</v>
      </c>
      <c r="AR77" s="72">
        <f>SUM(AR78:AR81)</f>
        <v>0</v>
      </c>
      <c r="AS77" s="72">
        <f>SUM(AS78:AS81)</f>
        <v>0</v>
      </c>
      <c r="AT77" s="72">
        <f>SUM(AT78:AT81)</f>
        <v>0</v>
      </c>
      <c r="AU77" s="72">
        <f>SUM(AU78:AU81)</f>
        <v>0</v>
      </c>
      <c r="AV77" s="72">
        <f>SUM(AV78:AV81)</f>
        <v>0</v>
      </c>
      <c r="AW77" s="72">
        <f>SUM(AW78:AW81)</f>
        <v>9.4238719300000007</v>
      </c>
      <c r="AX77" s="72">
        <f>SUM(AX78:AX81)</f>
        <v>0</v>
      </c>
      <c r="AY77" s="72">
        <f>SUM(AY78:AY81)</f>
        <v>0</v>
      </c>
    </row>
    <row r="78" spans="1:51" s="9" customFormat="1" ht="126" x14ac:dyDescent="0.25">
      <c r="A78" s="56" t="s">
        <v>54</v>
      </c>
      <c r="B78" s="46" t="s">
        <v>148</v>
      </c>
      <c r="C78" s="65" t="s">
        <v>149</v>
      </c>
      <c r="D78" s="68">
        <v>0</v>
      </c>
      <c r="E78" s="68">
        <v>0</v>
      </c>
      <c r="F78" s="68">
        <v>0</v>
      </c>
      <c r="G78" s="68">
        <v>0</v>
      </c>
      <c r="H78" s="68">
        <v>0</v>
      </c>
      <c r="I78" s="68">
        <v>0</v>
      </c>
      <c r="J78" s="68">
        <v>0</v>
      </c>
      <c r="K78" s="68">
        <v>0</v>
      </c>
      <c r="L78" s="68">
        <v>0</v>
      </c>
      <c r="M78" s="68">
        <v>0</v>
      </c>
      <c r="N78" s="68">
        <v>0</v>
      </c>
      <c r="O78" s="68">
        <v>0</v>
      </c>
      <c r="P78" s="68">
        <v>0</v>
      </c>
      <c r="Q78" s="68">
        <v>0</v>
      </c>
      <c r="R78" s="68">
        <v>0</v>
      </c>
      <c r="S78" s="68">
        <v>0</v>
      </c>
      <c r="T78" s="68">
        <v>0</v>
      </c>
      <c r="U78" s="68">
        <v>0</v>
      </c>
      <c r="V78" s="68">
        <v>0</v>
      </c>
      <c r="W78" s="68">
        <v>0</v>
      </c>
      <c r="X78" s="68">
        <v>0</v>
      </c>
      <c r="Y78" s="68">
        <v>0</v>
      </c>
      <c r="Z78" s="68">
        <v>0</v>
      </c>
      <c r="AA78" s="68">
        <v>0</v>
      </c>
      <c r="AB78" s="68">
        <v>0</v>
      </c>
      <c r="AC78" s="68">
        <v>0</v>
      </c>
      <c r="AD78" s="68">
        <v>0</v>
      </c>
      <c r="AE78" s="68">
        <v>0</v>
      </c>
      <c r="AF78" s="68">
        <v>0</v>
      </c>
      <c r="AG78" s="68">
        <v>0</v>
      </c>
      <c r="AH78" s="68">
        <v>0</v>
      </c>
      <c r="AI78" s="68">
        <v>0</v>
      </c>
      <c r="AJ78" s="68">
        <v>0</v>
      </c>
      <c r="AK78" s="68">
        <v>0</v>
      </c>
      <c r="AL78" s="68">
        <v>0</v>
      </c>
      <c r="AM78" s="68">
        <v>0</v>
      </c>
      <c r="AN78" s="68">
        <v>0</v>
      </c>
      <c r="AO78" s="68">
        <v>0</v>
      </c>
      <c r="AP78" s="68">
        <v>0</v>
      </c>
      <c r="AQ78" s="68">
        <v>0</v>
      </c>
      <c r="AR78" s="68">
        <v>0</v>
      </c>
      <c r="AS78" s="68">
        <v>0</v>
      </c>
      <c r="AT78" s="68">
        <v>0</v>
      </c>
      <c r="AU78" s="68">
        <v>0</v>
      </c>
      <c r="AV78" s="68">
        <v>0</v>
      </c>
      <c r="AW78" s="68">
        <v>0</v>
      </c>
      <c r="AX78" s="68">
        <v>0</v>
      </c>
      <c r="AY78" s="68">
        <v>0</v>
      </c>
    </row>
    <row r="79" spans="1:51" s="9" customFormat="1" ht="126" x14ac:dyDescent="0.25">
      <c r="A79" s="56" t="s">
        <v>54</v>
      </c>
      <c r="B79" s="46" t="s">
        <v>193</v>
      </c>
      <c r="C79" s="65" t="s">
        <v>194</v>
      </c>
      <c r="D79" s="68">
        <v>0</v>
      </c>
      <c r="E79" s="68">
        <v>0</v>
      </c>
      <c r="F79" s="68">
        <v>0</v>
      </c>
      <c r="G79" s="68">
        <v>0</v>
      </c>
      <c r="H79" s="68">
        <v>0</v>
      </c>
      <c r="I79" s="68">
        <v>0</v>
      </c>
      <c r="J79" s="68">
        <v>0</v>
      </c>
      <c r="K79" s="68">
        <v>0</v>
      </c>
      <c r="L79" s="68">
        <v>0</v>
      </c>
      <c r="M79" s="68">
        <v>0</v>
      </c>
      <c r="N79" s="68">
        <v>0</v>
      </c>
      <c r="O79" s="68">
        <v>0</v>
      </c>
      <c r="P79" s="68">
        <v>0</v>
      </c>
      <c r="Q79" s="68">
        <v>0</v>
      </c>
      <c r="R79" s="68">
        <v>0</v>
      </c>
      <c r="S79" s="68">
        <v>0</v>
      </c>
      <c r="T79" s="68">
        <v>0</v>
      </c>
      <c r="U79" s="68">
        <v>0</v>
      </c>
      <c r="V79" s="68">
        <v>0</v>
      </c>
      <c r="W79" s="68">
        <v>0</v>
      </c>
      <c r="X79" s="68">
        <v>0</v>
      </c>
      <c r="Y79" s="68">
        <v>0</v>
      </c>
      <c r="Z79" s="68">
        <v>0</v>
      </c>
      <c r="AA79" s="68">
        <v>0</v>
      </c>
      <c r="AB79" s="68">
        <v>0</v>
      </c>
      <c r="AC79" s="68">
        <v>0</v>
      </c>
      <c r="AD79" s="68">
        <v>0</v>
      </c>
      <c r="AE79" s="68">
        <v>0</v>
      </c>
      <c r="AF79" s="68">
        <v>0</v>
      </c>
      <c r="AG79" s="68">
        <v>0</v>
      </c>
      <c r="AH79" s="68">
        <v>0</v>
      </c>
      <c r="AI79" s="68">
        <v>0</v>
      </c>
      <c r="AJ79" s="68">
        <v>0</v>
      </c>
      <c r="AK79" s="68">
        <v>0</v>
      </c>
      <c r="AL79" s="68">
        <v>0</v>
      </c>
      <c r="AM79" s="68">
        <v>0</v>
      </c>
      <c r="AN79" s="68">
        <v>0</v>
      </c>
      <c r="AO79" s="68">
        <v>0</v>
      </c>
      <c r="AP79" s="68">
        <v>0</v>
      </c>
      <c r="AQ79" s="68">
        <v>0</v>
      </c>
      <c r="AR79" s="68">
        <v>0</v>
      </c>
      <c r="AS79" s="68">
        <v>0</v>
      </c>
      <c r="AT79" s="68">
        <v>0</v>
      </c>
      <c r="AU79" s="68">
        <v>0</v>
      </c>
      <c r="AV79" s="68">
        <v>0</v>
      </c>
      <c r="AW79" s="68">
        <v>0</v>
      </c>
      <c r="AX79" s="68">
        <v>0</v>
      </c>
      <c r="AY79" s="68">
        <v>0</v>
      </c>
    </row>
    <row r="80" spans="1:51" s="9" customFormat="1" ht="47.25" x14ac:dyDescent="0.25">
      <c r="A80" s="66" t="s">
        <v>54</v>
      </c>
      <c r="B80" s="46" t="s">
        <v>150</v>
      </c>
      <c r="C80" s="65" t="s">
        <v>151</v>
      </c>
      <c r="D80" s="70">
        <v>0</v>
      </c>
      <c r="E80" s="70">
        <v>0</v>
      </c>
      <c r="F80" s="70">
        <v>0</v>
      </c>
      <c r="G80" s="70">
        <v>0</v>
      </c>
      <c r="H80" s="70">
        <v>0</v>
      </c>
      <c r="I80" s="70">
        <v>0</v>
      </c>
      <c r="J80" s="70">
        <v>0</v>
      </c>
      <c r="K80" s="70">
        <v>0</v>
      </c>
      <c r="L80" s="70">
        <v>0</v>
      </c>
      <c r="M80" s="70">
        <v>0</v>
      </c>
      <c r="N80" s="70">
        <v>0</v>
      </c>
      <c r="O80" s="70">
        <v>0</v>
      </c>
      <c r="P80" s="70">
        <v>0</v>
      </c>
      <c r="Q80" s="70">
        <v>0</v>
      </c>
      <c r="R80" s="70">
        <v>0</v>
      </c>
      <c r="S80" s="70">
        <v>0</v>
      </c>
      <c r="T80" s="74">
        <v>0</v>
      </c>
      <c r="U80" s="74">
        <f>0.25+0.1</f>
        <v>0.35</v>
      </c>
      <c r="V80" s="74">
        <v>0</v>
      </c>
      <c r="W80" s="74">
        <v>0</v>
      </c>
      <c r="X80" s="74">
        <v>0</v>
      </c>
      <c r="Y80" s="74">
        <v>0</v>
      </c>
      <c r="Z80" s="74">
        <v>0</v>
      </c>
      <c r="AA80" s="74">
        <v>0</v>
      </c>
      <c r="AB80" s="74">
        <v>0</v>
      </c>
      <c r="AC80" s="74">
        <v>0</v>
      </c>
      <c r="AD80" s="74">
        <v>0</v>
      </c>
      <c r="AE80" s="74">
        <v>0</v>
      </c>
      <c r="AF80" s="74">
        <v>0</v>
      </c>
      <c r="AG80" s="74">
        <v>0</v>
      </c>
      <c r="AH80" s="74">
        <v>0</v>
      </c>
      <c r="AI80" s="74">
        <v>0</v>
      </c>
      <c r="AJ80" s="74">
        <v>0</v>
      </c>
      <c r="AK80" s="74">
        <v>0</v>
      </c>
      <c r="AL80" s="74">
        <v>0</v>
      </c>
      <c r="AM80" s="74">
        <v>0</v>
      </c>
      <c r="AN80" s="74">
        <v>0</v>
      </c>
      <c r="AO80" s="74">
        <v>0</v>
      </c>
      <c r="AP80" s="74">
        <v>0</v>
      </c>
      <c r="AQ80" s="74">
        <v>0</v>
      </c>
      <c r="AR80" s="74">
        <v>0</v>
      </c>
      <c r="AS80" s="74">
        <v>0</v>
      </c>
      <c r="AT80" s="74">
        <v>0</v>
      </c>
      <c r="AU80" s="74">
        <v>0</v>
      </c>
      <c r="AV80" s="74">
        <v>0</v>
      </c>
      <c r="AW80" s="74">
        <v>1.27087193</v>
      </c>
      <c r="AX80" s="74">
        <v>0</v>
      </c>
      <c r="AY80" s="74">
        <v>0</v>
      </c>
    </row>
    <row r="81" spans="1:51" ht="15.75" x14ac:dyDescent="0.2">
      <c r="A81" s="66" t="s">
        <v>54</v>
      </c>
      <c r="B81" s="46" t="s">
        <v>207</v>
      </c>
      <c r="C81" s="65" t="s">
        <v>208</v>
      </c>
      <c r="D81" s="70">
        <v>0</v>
      </c>
      <c r="E81" s="70">
        <v>0</v>
      </c>
      <c r="F81" s="70">
        <v>0</v>
      </c>
      <c r="G81" s="70">
        <v>0</v>
      </c>
      <c r="H81" s="70">
        <v>0</v>
      </c>
      <c r="I81" s="70">
        <v>0</v>
      </c>
      <c r="J81" s="70">
        <v>0</v>
      </c>
      <c r="K81" s="70">
        <v>0</v>
      </c>
      <c r="L81" s="70">
        <v>0</v>
      </c>
      <c r="M81" s="70">
        <v>0</v>
      </c>
      <c r="N81" s="70">
        <v>0</v>
      </c>
      <c r="O81" s="70">
        <v>0</v>
      </c>
      <c r="P81" s="70">
        <v>0</v>
      </c>
      <c r="Q81" s="70">
        <v>0</v>
      </c>
      <c r="R81" s="70">
        <v>0</v>
      </c>
      <c r="S81" s="70">
        <v>0</v>
      </c>
      <c r="T81" s="74">
        <v>0</v>
      </c>
      <c r="U81" s="74">
        <v>0</v>
      </c>
      <c r="V81" s="74">
        <v>0</v>
      </c>
      <c r="W81" s="74">
        <v>0</v>
      </c>
      <c r="X81" s="74">
        <v>0</v>
      </c>
      <c r="Y81" s="74">
        <v>0</v>
      </c>
      <c r="Z81" s="74">
        <v>0</v>
      </c>
      <c r="AA81" s="74">
        <v>0</v>
      </c>
      <c r="AB81" s="74">
        <v>0</v>
      </c>
      <c r="AC81" s="74">
        <v>0</v>
      </c>
      <c r="AD81" s="74">
        <v>0</v>
      </c>
      <c r="AE81" s="74">
        <v>0</v>
      </c>
      <c r="AF81" s="74">
        <v>0</v>
      </c>
      <c r="AG81" s="74">
        <v>0</v>
      </c>
      <c r="AH81" s="74">
        <v>0</v>
      </c>
      <c r="AI81" s="74">
        <v>0</v>
      </c>
      <c r="AJ81" s="74">
        <v>0</v>
      </c>
      <c r="AK81" s="74">
        <v>0</v>
      </c>
      <c r="AL81" s="74">
        <v>0</v>
      </c>
      <c r="AM81" s="74">
        <v>0</v>
      </c>
      <c r="AN81" s="74">
        <v>0</v>
      </c>
      <c r="AO81" s="74">
        <v>0</v>
      </c>
      <c r="AP81" s="74">
        <v>0</v>
      </c>
      <c r="AQ81" s="74">
        <v>0</v>
      </c>
      <c r="AR81" s="74">
        <v>0</v>
      </c>
      <c r="AS81" s="74">
        <v>0</v>
      </c>
      <c r="AT81" s="74">
        <v>0</v>
      </c>
      <c r="AU81" s="74">
        <v>0</v>
      </c>
      <c r="AV81" s="74">
        <v>0</v>
      </c>
      <c r="AW81" s="74">
        <v>8.1530000000000005</v>
      </c>
      <c r="AX81" s="74">
        <v>0</v>
      </c>
      <c r="AY81" s="74">
        <v>0</v>
      </c>
    </row>
  </sheetData>
  <customSheetViews>
    <customSheetView guid="{500C2F4F-1743-499A-A051-20565DBF52B2}" scale="70" showPageBreaks="1" printArea="1" view="pageBreakPreview" topLeftCell="D1">
      <selection activeCell="Y33" sqref="Y33"/>
      <pageMargins left="0.78740157480314965" right="0.39370078740157483" top="0.78740157480314965" bottom="0.78740157480314965" header="0.31496062992125984" footer="0.31496062992125984"/>
      <pageSetup paperSize="9" scale="80" orientation="landscape" r:id="rId1"/>
    </customSheetView>
  </customSheetViews>
  <mergeCells count="45">
    <mergeCell ref="D16:S16"/>
    <mergeCell ref="J17:K17"/>
    <mergeCell ref="L17:M17"/>
    <mergeCell ref="N17:O17"/>
    <mergeCell ref="P17:Q17"/>
    <mergeCell ref="R17:S17"/>
    <mergeCell ref="A8:AY8"/>
    <mergeCell ref="U2:V2"/>
    <mergeCell ref="W2:X2"/>
    <mergeCell ref="A4:AY4"/>
    <mergeCell ref="A5:AY5"/>
    <mergeCell ref="A7:AY7"/>
    <mergeCell ref="A10:AY10"/>
    <mergeCell ref="A12:AY12"/>
    <mergeCell ref="A13:AY13"/>
    <mergeCell ref="A14:AY14"/>
    <mergeCell ref="A15:A18"/>
    <mergeCell ref="B15:B18"/>
    <mergeCell ref="C15:C18"/>
    <mergeCell ref="D15:AY15"/>
    <mergeCell ref="AX16:AY16"/>
    <mergeCell ref="D17:E17"/>
    <mergeCell ref="F17:G17"/>
    <mergeCell ref="H17:I17"/>
    <mergeCell ref="T17:U17"/>
    <mergeCell ref="V17:W17"/>
    <mergeCell ref="AL17:AM17"/>
    <mergeCell ref="AD16:AI16"/>
    <mergeCell ref="AJ16:AM16"/>
    <mergeCell ref="AN16:AS16"/>
    <mergeCell ref="AT16:AW16"/>
    <mergeCell ref="X17:Y17"/>
    <mergeCell ref="AD17:AE17"/>
    <mergeCell ref="AF17:AG17"/>
    <mergeCell ref="AH17:AI17"/>
    <mergeCell ref="AJ17:AK17"/>
    <mergeCell ref="Z17:AA17"/>
    <mergeCell ref="AB17:AC17"/>
    <mergeCell ref="T16:AC16"/>
    <mergeCell ref="AX17:AY17"/>
    <mergeCell ref="AN17:AO17"/>
    <mergeCell ref="AP17:AQ17"/>
    <mergeCell ref="AR17:AS17"/>
    <mergeCell ref="AT17:AU17"/>
    <mergeCell ref="AV17:AW17"/>
  </mergeCells>
  <pageMargins left="0.78740157480314965" right="0.39370078740157483" top="0.78740157480314965" bottom="0.78740157480314965" header="0.31496062992125984" footer="0.31496062992125984"/>
  <pageSetup paperSize="9" scale="28" orientation="landscape" r:id="rId2"/>
  <ignoredErrors>
    <ignoredError sqref="D38:AY38 P60:AY60 D60:O60" formulaRange="1"/>
    <ignoredError sqref="D19:AY19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18кв показатели</vt:lpstr>
      <vt:lpstr>'18кв показатели'!Область_печати</vt:lpstr>
    </vt:vector>
  </TitlesOfParts>
  <Company>Datanium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Гаврилова Анастасия</cp:lastModifiedBy>
  <cp:lastPrinted>2018-06-19T11:44:26Z</cp:lastPrinted>
  <dcterms:created xsi:type="dcterms:W3CDTF">2009-07-27T10:10:26Z</dcterms:created>
  <dcterms:modified xsi:type="dcterms:W3CDTF">2019-10-17T06:35:03Z</dcterms:modified>
</cp:coreProperties>
</file>