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95" windowWidth="16920" windowHeight="9120"/>
  </bookViews>
  <sheets>
    <sheet name="Хабарвоский край" sheetId="1" r:id="rId1"/>
  </sheets>
  <calcPr calcId="145621"/>
</workbook>
</file>

<file path=xl/calcChain.xml><?xml version="1.0" encoding="utf-8"?>
<calcChain xmlns="http://schemas.openxmlformats.org/spreadsheetml/2006/main">
  <c r="G11" i="1" l="1"/>
  <c r="H11" i="1"/>
  <c r="G30" i="1" l="1"/>
  <c r="G36" i="1" l="1"/>
  <c r="H34" i="1"/>
  <c r="H36" i="1" l="1"/>
  <c r="H19" i="1" l="1"/>
  <c r="H35" i="1" l="1"/>
  <c r="G17" i="1" l="1"/>
  <c r="H37" i="1" l="1"/>
  <c r="H30" i="1" s="1"/>
  <c r="H18" i="1" l="1"/>
  <c r="H17" i="1" s="1"/>
</calcChain>
</file>

<file path=xl/sharedStrings.xml><?xml version="1.0" encoding="utf-8"?>
<sst xmlns="http://schemas.openxmlformats.org/spreadsheetml/2006/main" count="148" uniqueCount="128">
  <si>
    <t>Макет  51921  Приложение 12  Финансовые показатели предприятия за отчетный период</t>
  </si>
  <si>
    <t/>
  </si>
  <si>
    <t>Энергообъединение   868103</t>
  </si>
  <si>
    <t>Филиал "Дальневосточный" Оборонэнерго</t>
  </si>
  <si>
    <t>№ п/п</t>
  </si>
  <si>
    <t>Наименование показателя</t>
  </si>
  <si>
    <t>Код строки</t>
  </si>
  <si>
    <t>На конец отчетного квартала/ 
За отчетный квартал, млн.руб.</t>
  </si>
  <si>
    <t>На конец года / За год, млн.руб.</t>
  </si>
  <si>
    <t>Комментарий</t>
  </si>
  <si>
    <t>Гр 1</t>
  </si>
  <si>
    <t>Гр 2</t>
  </si>
  <si>
    <t>Гр 3</t>
  </si>
  <si>
    <t>1.</t>
  </si>
  <si>
    <t>Выручка</t>
  </si>
  <si>
    <t>1000</t>
  </si>
  <si>
    <t>2.</t>
  </si>
  <si>
    <t>Чистая прибыль</t>
  </si>
  <si>
    <t>2000</t>
  </si>
  <si>
    <t>Направления распределения чистой прибыли</t>
  </si>
  <si>
    <t>3000</t>
  </si>
  <si>
    <t>2.1</t>
  </si>
  <si>
    <t>дивиденды</t>
  </si>
  <si>
    <t>3100</t>
  </si>
  <si>
    <t>2.2</t>
  </si>
  <si>
    <t>другое</t>
  </si>
  <si>
    <t>3200</t>
  </si>
  <si>
    <t>3.</t>
  </si>
  <si>
    <t>EBITDA</t>
  </si>
  <si>
    <t>4000</t>
  </si>
  <si>
    <t>4.</t>
  </si>
  <si>
    <t>Дебиторская задолженность, в т.ч.</t>
  </si>
  <si>
    <t>5000</t>
  </si>
  <si>
    <t>4.1</t>
  </si>
  <si>
    <t xml:space="preserve">    покупатели и заказчики</t>
  </si>
  <si>
    <t>5100</t>
  </si>
  <si>
    <t>4.2</t>
  </si>
  <si>
    <t xml:space="preserve">    авансы выданные</t>
  </si>
  <si>
    <t>5200</t>
  </si>
  <si>
    <t>5.</t>
  </si>
  <si>
    <t>Собственный капитал</t>
  </si>
  <si>
    <t>6000</t>
  </si>
  <si>
    <t>6.</t>
  </si>
  <si>
    <t>Заемный капитал (долгосрочные обязательства), в т.ч.</t>
  </si>
  <si>
    <t>7000</t>
  </si>
  <si>
    <t>6.1</t>
  </si>
  <si>
    <t>кредиты</t>
  </si>
  <si>
    <t>7100</t>
  </si>
  <si>
    <t>6.1.1.</t>
  </si>
  <si>
    <t>открытая кредитная линия</t>
  </si>
  <si>
    <t>7110</t>
  </si>
  <si>
    <t>6.1.2.</t>
  </si>
  <si>
    <t>реально выбранные деньги</t>
  </si>
  <si>
    <t>7120</t>
  </si>
  <si>
    <t>6.2.</t>
  </si>
  <si>
    <t>облигационные займы</t>
  </si>
  <si>
    <t>7200</t>
  </si>
  <si>
    <t>6.2.1.</t>
  </si>
  <si>
    <t>7210</t>
  </si>
  <si>
    <t>6.2.2.</t>
  </si>
  <si>
    <t>7220</t>
  </si>
  <si>
    <t>6.3.</t>
  </si>
  <si>
    <t>займы организаций</t>
  </si>
  <si>
    <t>7300</t>
  </si>
  <si>
    <t>6.4.</t>
  </si>
  <si>
    <t xml:space="preserve">прочее </t>
  </si>
  <si>
    <t>7400</t>
  </si>
  <si>
    <t>7.</t>
  </si>
  <si>
    <t>Краткосрочные обязательства, в т.ч.</t>
  </si>
  <si>
    <t>8000</t>
  </si>
  <si>
    <t>7.1.</t>
  </si>
  <si>
    <t>кредиты и займы</t>
  </si>
  <si>
    <t>8100</t>
  </si>
  <si>
    <t>7.1.1.</t>
  </si>
  <si>
    <t>8110</t>
  </si>
  <si>
    <t>7.1.2.</t>
  </si>
  <si>
    <t>8120</t>
  </si>
  <si>
    <t>7.2.</t>
  </si>
  <si>
    <t>кредиторская задолженность, в т.ч.</t>
  </si>
  <si>
    <t>8200</t>
  </si>
  <si>
    <t>7.2.1.</t>
  </si>
  <si>
    <t>по строительству</t>
  </si>
  <si>
    <t>8210</t>
  </si>
  <si>
    <t>7.2.2.</t>
  </si>
  <si>
    <t>по ремонтам</t>
  </si>
  <si>
    <t>8220</t>
  </si>
  <si>
    <t>7.2.3.</t>
  </si>
  <si>
    <t>по поставкам топлива</t>
  </si>
  <si>
    <t>8230</t>
  </si>
  <si>
    <t>8.</t>
  </si>
  <si>
    <t>Сумма процентов, выплаченых по кредитам и займам</t>
  </si>
  <si>
    <t>9000</t>
  </si>
  <si>
    <t>Оценка обеспеченности инвестиционных программ</t>
  </si>
  <si>
    <t>Всего потребность в финансировании инвестиционной программы, млн.руб.</t>
  </si>
  <si>
    <t>10000</t>
  </si>
  <si>
    <t>Профинансировано на отчетную дату, млн.руб.</t>
  </si>
  <si>
    <t>11000</t>
  </si>
  <si>
    <t>Обеспеченность источниками финансирования, %</t>
  </si>
  <si>
    <t>12000</t>
  </si>
  <si>
    <t>Дефицит финансирования, %</t>
  </si>
  <si>
    <t>13000</t>
  </si>
  <si>
    <t xml:space="preserve">Оценка кредитного потенциала </t>
  </si>
  <si>
    <t>Собственная оценка кредитного потенциала, млн.руб.</t>
  </si>
  <si>
    <t>14000</t>
  </si>
  <si>
    <t xml:space="preserve">    на отчетный год</t>
  </si>
  <si>
    <t>14100</t>
  </si>
  <si>
    <t xml:space="preserve">    на период ИП</t>
  </si>
  <si>
    <t>14200</t>
  </si>
  <si>
    <t>Пояснения по расчету кредитного потенциала</t>
  </si>
  <si>
    <t>15000</t>
  </si>
  <si>
    <t>Наименование</t>
  </si>
  <si>
    <t>ФИО</t>
  </si>
  <si>
    <t>Должность</t>
  </si>
  <si>
    <t>Контактный телефон</t>
  </si>
  <si>
    <t>Электронный адрес</t>
  </si>
  <si>
    <t>Руководитель</t>
  </si>
  <si>
    <t>Ответственный за заполнение макета</t>
  </si>
  <si>
    <t>* по кредитам и займам необходимо указать сумму открытых кредитных линий и сумму реально выбранных средств</t>
  </si>
  <si>
    <t>Фатеев Сергей Алексеевич</t>
  </si>
  <si>
    <t>заместитель директора по экономике и финансам</t>
  </si>
  <si>
    <t>(4212) 46 33 19 доб. 146</t>
  </si>
  <si>
    <t>начальник ПЭО</t>
  </si>
  <si>
    <t>sfateev@dv.oen.su</t>
  </si>
  <si>
    <t>Хабаровский край</t>
  </si>
  <si>
    <t>Семерякова Наталья Валерьевна</t>
  </si>
  <si>
    <t>(4212) 46 33 19 доб. 147</t>
  </si>
  <si>
    <t>nsemeryakova@dv.oen.su</t>
  </si>
  <si>
    <t>Период отчетности   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</si>
</sst>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;\(#,##0\);_-* &quot;-&quot;??;_-@"/>
    <numFmt numFmtId="165" formatCode="0.00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22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22"/>
      <name val="Arial Cyr"/>
      <charset val="204"/>
    </font>
    <font>
      <b/>
      <sz val="12"/>
      <name val="Arial Cyr"/>
      <charset val="204"/>
    </font>
    <font>
      <b/>
      <sz val="12"/>
      <color indexed="22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 applyNumberFormat="0" applyFill="0" applyBorder="0" applyAlignment="0" applyProtection="0"/>
  </cellStyleXfs>
  <cellXfs count="96">
    <xf numFmtId="0" fontId="0" fillId="0" borderId="0" xfId="0"/>
    <xf numFmtId="49" fontId="1" fillId="0" borderId="0" xfId="0" applyNumberFormat="1" applyFont="1" applyAlignment="1">
      <alignment horizontal="center"/>
    </xf>
    <xf numFmtId="0" fontId="0" fillId="2" borderId="0" xfId="0" applyFill="1"/>
    <xf numFmtId="49" fontId="0" fillId="0" borderId="0" xfId="0" applyNumberFormat="1" applyFill="1"/>
    <xf numFmtId="49" fontId="2" fillId="0" borderId="0" xfId="0" applyNumberFormat="1" applyFont="1" applyAlignment="1">
      <alignment vertical="center"/>
    </xf>
    <xf numFmtId="0" fontId="3" fillId="2" borderId="0" xfId="0" applyFont="1" applyFill="1"/>
    <xf numFmtId="49" fontId="3" fillId="0" borderId="0" xfId="0" applyNumberFormat="1" applyFont="1" applyFill="1"/>
    <xf numFmtId="0" fontId="4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left"/>
    </xf>
    <xf numFmtId="49" fontId="5" fillId="0" borderId="0" xfId="0" applyNumberFormat="1" applyFont="1" applyAlignment="1">
      <alignment horizontal="left" vertical="center"/>
    </xf>
    <xf numFmtId="0" fontId="2" fillId="0" borderId="0" xfId="0" applyFont="1" applyAlignment="1" applyProtection="1">
      <alignment horizontal="left"/>
    </xf>
    <xf numFmtId="0" fontId="0" fillId="3" borderId="0" xfId="0" applyFill="1"/>
    <xf numFmtId="0" fontId="6" fillId="0" borderId="0" xfId="0" applyFont="1" applyAlignment="1">
      <alignment horizontal="left"/>
    </xf>
    <xf numFmtId="0" fontId="4" fillId="0" borderId="0" xfId="0" applyFont="1" applyAlignment="1" applyProtection="1">
      <alignment horizontal="left"/>
    </xf>
    <xf numFmtId="0" fontId="7" fillId="0" borderId="0" xfId="0" applyFont="1"/>
    <xf numFmtId="164" fontId="5" fillId="4" borderId="3" xfId="1" applyNumberFormat="1" applyFont="1" applyFill="1" applyBorder="1" applyAlignment="1">
      <alignment horizontal="center" vertical="center" wrapText="1"/>
    </xf>
    <xf numFmtId="164" fontId="9" fillId="4" borderId="3" xfId="1" applyNumberFormat="1" applyFont="1" applyFill="1" applyBorder="1" applyAlignment="1">
      <alignment horizontal="center" vertical="center" wrapText="1"/>
    </xf>
    <xf numFmtId="164" fontId="5" fillId="4" borderId="4" xfId="1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/>
    <xf numFmtId="49" fontId="10" fillId="0" borderId="0" xfId="0" applyNumberFormat="1" applyFont="1" applyFill="1"/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1" fillId="0" borderId="0" xfId="0" applyFont="1"/>
    <xf numFmtId="49" fontId="5" fillId="5" borderId="9" xfId="0" applyNumberFormat="1" applyFont="1" applyFill="1" applyBorder="1" applyAlignment="1">
      <alignment horizontal="center" vertical="center"/>
    </xf>
    <xf numFmtId="164" fontId="5" fillId="5" borderId="10" xfId="1" applyNumberFormat="1" applyFont="1" applyFill="1" applyBorder="1" applyAlignment="1">
      <alignment vertical="center" wrapText="1"/>
    </xf>
    <xf numFmtId="49" fontId="5" fillId="5" borderId="9" xfId="1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2" fillId="2" borderId="0" xfId="0" applyNumberFormat="1" applyFont="1" applyFill="1"/>
    <xf numFmtId="49" fontId="12" fillId="0" borderId="0" xfId="0" applyNumberFormat="1" applyFont="1" applyFill="1"/>
    <xf numFmtId="49" fontId="5" fillId="5" borderId="11" xfId="0" applyNumberFormat="1" applyFont="1" applyFill="1" applyBorder="1" applyAlignment="1">
      <alignment horizontal="center" vertical="center"/>
    </xf>
    <xf numFmtId="164" fontId="5" fillId="5" borderId="12" xfId="1" applyNumberFormat="1" applyFont="1" applyFill="1" applyBorder="1" applyAlignment="1">
      <alignment vertical="center" wrapText="1"/>
    </xf>
    <xf numFmtId="49" fontId="5" fillId="5" borderId="11" xfId="1" applyNumberFormat="1" applyFont="1" applyFill="1" applyBorder="1" applyAlignment="1">
      <alignment horizontal="center" vertical="center" wrapText="1"/>
    </xf>
    <xf numFmtId="165" fontId="8" fillId="0" borderId="11" xfId="1" applyNumberFormat="1" applyFont="1" applyFill="1" applyBorder="1" applyAlignment="1" applyProtection="1">
      <alignment horizontal="center" vertical="center" wrapText="1"/>
      <protection locked="0"/>
    </xf>
    <xf numFmtId="49" fontId="8" fillId="5" borderId="11" xfId="0" applyNumberFormat="1" applyFont="1" applyFill="1" applyBorder="1" applyAlignment="1">
      <alignment horizontal="center" vertical="center"/>
    </xf>
    <xf numFmtId="164" fontId="8" fillId="5" borderId="12" xfId="1" applyNumberFormat="1" applyFont="1" applyFill="1" applyBorder="1" applyAlignment="1">
      <alignment vertical="center" wrapText="1"/>
    </xf>
    <xf numFmtId="49" fontId="8" fillId="5" borderId="11" xfId="1" applyNumberFormat="1" applyFont="1" applyFill="1" applyBorder="1" applyAlignment="1">
      <alignment horizontal="center" vertical="center" wrapText="1"/>
    </xf>
    <xf numFmtId="164" fontId="8" fillId="5" borderId="12" xfId="1" applyNumberFormat="1" applyFont="1" applyFill="1" applyBorder="1" applyAlignment="1">
      <alignment horizontal="left" vertical="center" wrapText="1"/>
    </xf>
    <xf numFmtId="165" fontId="5" fillId="5" borderId="11" xfId="1" applyNumberFormat="1" applyFont="1" applyFill="1" applyBorder="1" applyAlignment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left" vertical="center" wrapText="1"/>
    </xf>
    <xf numFmtId="165" fontId="5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/>
    <xf numFmtId="49" fontId="8" fillId="2" borderId="13" xfId="0" applyNumberFormat="1" applyFont="1" applyFill="1" applyBorder="1" applyAlignment="1">
      <alignment horizontal="center"/>
    </xf>
    <xf numFmtId="164" fontId="8" fillId="2" borderId="14" xfId="1" applyNumberFormat="1" applyFont="1" applyFill="1" applyBorder="1" applyAlignment="1">
      <alignment wrapText="1"/>
    </xf>
    <xf numFmtId="49" fontId="8" fillId="2" borderId="15" xfId="1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left" wrapText="1"/>
    </xf>
    <xf numFmtId="164" fontId="5" fillId="4" borderId="2" xfId="1" applyNumberFormat="1" applyFont="1" applyFill="1" applyBorder="1" applyAlignment="1">
      <alignment horizontal="center" vertical="center" wrapText="1"/>
    </xf>
    <xf numFmtId="49" fontId="5" fillId="4" borderId="4" xfId="1" applyNumberFormat="1" applyFont="1" applyFill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center" vertical="center"/>
    </xf>
    <xf numFmtId="49" fontId="8" fillId="5" borderId="9" xfId="0" applyNumberFormat="1" applyFont="1" applyFill="1" applyBorder="1" applyAlignment="1">
      <alignment horizontal="center"/>
    </xf>
    <xf numFmtId="164" fontId="5" fillId="5" borderId="9" xfId="1" applyNumberFormat="1" applyFont="1" applyFill="1" applyBorder="1" applyAlignment="1">
      <alignment vertical="center" wrapText="1"/>
    </xf>
    <xf numFmtId="0" fontId="5" fillId="5" borderId="9" xfId="1" applyNumberFormat="1" applyFont="1" applyFill="1" applyBorder="1" applyAlignment="1" applyProtection="1">
      <alignment horizontal="left" vertical="center" wrapText="1"/>
    </xf>
    <xf numFmtId="49" fontId="8" fillId="5" borderId="11" xfId="0" applyNumberFormat="1" applyFont="1" applyFill="1" applyBorder="1" applyAlignment="1">
      <alignment horizontal="center"/>
    </xf>
    <xf numFmtId="164" fontId="8" fillId="5" borderId="11" xfId="1" applyNumberFormat="1" applyFont="1" applyFill="1" applyBorder="1" applyAlignment="1">
      <alignment vertical="center" wrapText="1"/>
    </xf>
    <xf numFmtId="0" fontId="8" fillId="0" borderId="11" xfId="1" applyNumberFormat="1" applyFont="1" applyFill="1" applyBorder="1" applyAlignment="1" applyProtection="1">
      <alignment horizontal="left" vertical="center" wrapText="1"/>
      <protection locked="0"/>
    </xf>
    <xf numFmtId="166" fontId="8" fillId="0" borderId="11" xfId="1" applyNumberFormat="1" applyFont="1" applyFill="1" applyBorder="1" applyAlignment="1" applyProtection="1">
      <alignment horizontal="center" vertical="center" wrapText="1"/>
      <protection locked="0"/>
    </xf>
    <xf numFmtId="0" fontId="8" fillId="5" borderId="11" xfId="1" applyNumberFormat="1" applyFont="1" applyFill="1" applyBorder="1" applyAlignment="1" applyProtection="1">
      <alignment horizontal="left" vertical="center" wrapText="1"/>
    </xf>
    <xf numFmtId="164" fontId="5" fillId="5" borderId="11" xfId="1" applyNumberFormat="1" applyFont="1" applyFill="1" applyBorder="1" applyAlignment="1">
      <alignment vertical="center" wrapText="1"/>
    </xf>
    <xf numFmtId="165" fontId="5" fillId="5" borderId="11" xfId="1" applyNumberFormat="1" applyFont="1" applyFill="1" applyBorder="1" applyAlignment="1" applyProtection="1">
      <alignment horizontal="center" vertical="center" wrapText="1"/>
    </xf>
    <xf numFmtId="0" fontId="13" fillId="5" borderId="11" xfId="1" applyNumberFormat="1" applyFont="1" applyFill="1" applyBorder="1" applyAlignment="1" applyProtection="1">
      <alignment horizontal="left" vertical="center" wrapText="1"/>
    </xf>
    <xf numFmtId="49" fontId="8" fillId="5" borderId="11" xfId="1" applyNumberFormat="1" applyFont="1" applyFill="1" applyBorder="1" applyAlignment="1" applyProtection="1">
      <alignment horizontal="center" vertical="center" wrapText="1"/>
    </xf>
    <xf numFmtId="0" fontId="8" fillId="0" borderId="11" xfId="1" applyNumberFormat="1" applyFont="1" applyBorder="1" applyAlignment="1" applyProtection="1">
      <alignment horizontal="left" vertical="center" wrapText="1"/>
      <protection locked="0"/>
    </xf>
    <xf numFmtId="49" fontId="8" fillId="0" borderId="0" xfId="0" applyNumberFormat="1" applyFont="1" applyAlignment="1" applyProtection="1">
      <alignment horizontal="center"/>
    </xf>
    <xf numFmtId="164" fontId="14" fillId="0" borderId="0" xfId="1" applyNumberFormat="1" applyFont="1" applyAlignment="1" applyProtection="1">
      <alignment wrapText="1"/>
    </xf>
    <xf numFmtId="0" fontId="8" fillId="0" borderId="0" xfId="0" applyFont="1" applyProtection="1"/>
    <xf numFmtId="0" fontId="7" fillId="0" borderId="0" xfId="0" applyFont="1" applyProtection="1"/>
    <xf numFmtId="0" fontId="5" fillId="4" borderId="16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49" fontId="5" fillId="5" borderId="17" xfId="0" applyNumberFormat="1" applyFont="1" applyFill="1" applyBorder="1" applyAlignment="1" applyProtection="1">
      <alignment horizontal="left" vertical="center" wrapText="1"/>
    </xf>
    <xf numFmtId="1" fontId="5" fillId="5" borderId="11" xfId="0" applyNumberFormat="1" applyFont="1" applyFill="1" applyBorder="1" applyAlignment="1" applyProtection="1">
      <alignment horizontal="center" vertical="center" wrapText="1"/>
    </xf>
    <xf numFmtId="49" fontId="5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1" xfId="0" applyNumberFormat="1" applyFont="1" applyBorder="1" applyAlignment="1" applyProtection="1">
      <alignment horizontal="left" vertical="center" wrapText="1"/>
      <protection locked="0"/>
    </xf>
    <xf numFmtId="49" fontId="5" fillId="5" borderId="19" xfId="0" applyNumberFormat="1" applyFont="1" applyFill="1" applyBorder="1" applyAlignment="1" applyProtection="1">
      <alignment horizontal="left" vertical="center" wrapText="1"/>
    </xf>
    <xf numFmtId="1" fontId="5" fillId="5" borderId="7" xfId="0" applyNumberFormat="1" applyFont="1" applyFill="1" applyBorder="1" applyAlignment="1" applyProtection="1">
      <alignment horizontal="center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7" xfId="0" applyNumberFormat="1" applyFont="1" applyBorder="1" applyAlignment="1" applyProtection="1">
      <alignment horizontal="left" vertical="center" wrapText="1"/>
      <protection locked="0"/>
    </xf>
    <xf numFmtId="0" fontId="15" fillId="0" borderId="0" xfId="0" applyFont="1"/>
    <xf numFmtId="0" fontId="15" fillId="0" borderId="0" xfId="0" applyFont="1" applyProtection="1"/>
    <xf numFmtId="49" fontId="5" fillId="0" borderId="0" xfId="0" applyNumberFormat="1" applyFont="1" applyFill="1" applyBorder="1" applyAlignment="1" applyProtection="1">
      <alignment horizontal="left" vertical="center" wrapText="1"/>
    </xf>
    <xf numFmtId="1" fontId="5" fillId="0" borderId="0" xfId="0" applyNumberFormat="1" applyFont="1" applyFill="1" applyBorder="1" applyAlignment="1" applyProtection="1">
      <alignment horizontal="center" vertical="center" wrapText="1"/>
    </xf>
    <xf numFmtId="49" fontId="16" fillId="0" borderId="0" xfId="0" applyNumberFormat="1" applyFont="1" applyBorder="1" applyAlignment="1" applyProtection="1">
      <alignment vertical="center" wrapText="1"/>
    </xf>
    <xf numFmtId="164" fontId="17" fillId="0" borderId="0" xfId="1" applyNumberFormat="1" applyFont="1" applyAlignment="1" applyProtection="1"/>
    <xf numFmtId="164" fontId="17" fillId="0" borderId="0" xfId="1" applyNumberFormat="1" applyFont="1" applyAlignment="1" applyProtection="1">
      <alignment wrapText="1"/>
    </xf>
    <xf numFmtId="0" fontId="8" fillId="0" borderId="0" xfId="1" applyFont="1" applyFill="1" applyProtection="1"/>
    <xf numFmtId="49" fontId="18" fillId="0" borderId="8" xfId="2" applyNumberFormat="1" applyBorder="1" applyAlignment="1" applyProtection="1">
      <alignment horizontal="left" vertical="center" wrapText="1"/>
      <protection locked="0"/>
    </xf>
    <xf numFmtId="49" fontId="18" fillId="0" borderId="18" xfId="2" applyNumberFormat="1" applyBorder="1" applyAlignment="1" applyProtection="1">
      <alignment horizontal="left" vertical="center" wrapText="1"/>
      <protection locked="0"/>
    </xf>
    <xf numFmtId="165" fontId="8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5" fillId="4" borderId="1" xfId="1" applyNumberFormat="1" applyFont="1" applyFill="1" applyBorder="1" applyAlignment="1">
      <alignment horizontal="center" vertical="center" wrapText="1"/>
    </xf>
    <xf numFmtId="164" fontId="5" fillId="4" borderId="5" xfId="1" applyNumberFormat="1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64" fontId="5" fillId="4" borderId="6" xfId="1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/>
    </xf>
    <xf numFmtId="49" fontId="8" fillId="4" borderId="5" xfId="0" applyNumberFormat="1" applyFont="1" applyFill="1" applyBorder="1" applyAlignment="1">
      <alignment horizontal="center"/>
    </xf>
    <xf numFmtId="49" fontId="5" fillId="4" borderId="2" xfId="1" applyNumberFormat="1" applyFont="1" applyFill="1" applyBorder="1" applyAlignment="1">
      <alignment horizontal="center" vertical="center" wrapText="1"/>
    </xf>
    <xf numFmtId="49" fontId="5" fillId="4" borderId="6" xfId="1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fateev@dv.oen.s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tabSelected="1" topLeftCell="D1" zoomScale="70" zoomScaleNormal="70" workbookViewId="0">
      <selection activeCell="G35" sqref="G35"/>
    </sheetView>
  </sheetViews>
  <sheetFormatPr defaultRowHeight="15" x14ac:dyDescent="0.25"/>
  <cols>
    <col min="1" max="3" width="0" hidden="1" customWidth="1"/>
    <col min="4" max="4" width="11.7109375" customWidth="1"/>
    <col min="5" max="5" width="44.7109375" customWidth="1"/>
    <col min="6" max="6" width="8.7109375" customWidth="1"/>
    <col min="7" max="7" width="25.7109375" customWidth="1"/>
    <col min="8" max="8" width="27.7109375" customWidth="1"/>
    <col min="9" max="9" width="68.7109375" customWidth="1"/>
    <col min="10" max="10" width="31.7109375" customWidth="1"/>
    <col min="11" max="11" width="8.7109375" customWidth="1"/>
  </cols>
  <sheetData>
    <row r="1" spans="1:11" x14ac:dyDescent="0.25">
      <c r="D1" s="1"/>
      <c r="J1" s="2"/>
      <c r="K1" s="3"/>
    </row>
    <row r="2" spans="1:11" ht="18.75" x14ac:dyDescent="0.25">
      <c r="D2" s="1"/>
      <c r="E2" s="4" t="s">
        <v>0</v>
      </c>
      <c r="F2" s="4"/>
      <c r="G2" s="4"/>
      <c r="H2" s="4"/>
      <c r="J2" s="5"/>
      <c r="K2" s="6"/>
    </row>
    <row r="3" spans="1:11" ht="18.75" x14ac:dyDescent="0.25">
      <c r="D3" s="7"/>
      <c r="E3" s="8" t="s">
        <v>127</v>
      </c>
      <c r="F3" s="4"/>
      <c r="G3" s="4" t="s">
        <v>1</v>
      </c>
      <c r="H3" s="9"/>
      <c r="J3" s="5"/>
      <c r="K3" s="6"/>
    </row>
    <row r="4" spans="1:11" ht="18.75" x14ac:dyDescent="0.3">
      <c r="D4" s="7"/>
      <c r="E4" s="8" t="s">
        <v>2</v>
      </c>
      <c r="F4" s="10"/>
      <c r="G4" s="10"/>
      <c r="H4" s="8" t="s">
        <v>3</v>
      </c>
      <c r="J4" s="5"/>
      <c r="K4" s="6"/>
    </row>
    <row r="5" spans="1:11" ht="15.75" x14ac:dyDescent="0.25">
      <c r="D5" s="11"/>
      <c r="E5" s="12"/>
      <c r="F5" s="8"/>
      <c r="G5" s="8"/>
      <c r="H5" s="8" t="s">
        <v>123</v>
      </c>
      <c r="J5" s="5"/>
      <c r="K5" s="6"/>
    </row>
    <row r="6" spans="1:11" ht="15.75" x14ac:dyDescent="0.25">
      <c r="D6" s="1"/>
      <c r="E6" s="13"/>
      <c r="F6" s="8"/>
      <c r="G6" s="8"/>
      <c r="H6" s="8"/>
      <c r="J6" s="5"/>
      <c r="K6" s="6"/>
    </row>
    <row r="7" spans="1:11" ht="15.75" x14ac:dyDescent="0.25">
      <c r="D7" s="1"/>
      <c r="E7" s="13"/>
      <c r="F7" s="8"/>
      <c r="G7" s="8"/>
      <c r="H7" s="8"/>
      <c r="J7" s="5"/>
      <c r="K7" s="6"/>
    </row>
    <row r="8" spans="1:11" ht="16.5" thickBot="1" x14ac:dyDescent="0.3">
      <c r="D8" s="1"/>
      <c r="E8" s="13"/>
      <c r="F8" s="8"/>
      <c r="G8" s="8"/>
      <c r="H8" s="8"/>
      <c r="J8" s="5"/>
      <c r="K8" s="6"/>
    </row>
    <row r="9" spans="1:11" ht="63" x14ac:dyDescent="0.25">
      <c r="A9" s="14"/>
      <c r="B9" s="14"/>
      <c r="C9" s="14"/>
      <c r="D9" s="88" t="s">
        <v>4</v>
      </c>
      <c r="E9" s="90" t="s">
        <v>5</v>
      </c>
      <c r="F9" s="90" t="s">
        <v>6</v>
      </c>
      <c r="G9" s="15" t="s">
        <v>7</v>
      </c>
      <c r="H9" s="16" t="s">
        <v>8</v>
      </c>
      <c r="I9" s="17" t="s">
        <v>9</v>
      </c>
      <c r="J9" s="18"/>
      <c r="K9" s="19"/>
    </row>
    <row r="10" spans="1:11" ht="16.5" thickBot="1" x14ac:dyDescent="0.3">
      <c r="A10" s="14"/>
      <c r="B10" s="14"/>
      <c r="C10" s="14"/>
      <c r="D10" s="89"/>
      <c r="E10" s="91"/>
      <c r="F10" s="91"/>
      <c r="G10" s="20" t="s">
        <v>10</v>
      </c>
      <c r="H10" s="20" t="s">
        <v>11</v>
      </c>
      <c r="I10" s="21" t="s">
        <v>12</v>
      </c>
      <c r="J10" s="18"/>
      <c r="K10" s="19"/>
    </row>
    <row r="11" spans="1:11" ht="15.75" x14ac:dyDescent="0.25">
      <c r="A11" s="22"/>
      <c r="B11" s="22"/>
      <c r="C11" s="22"/>
      <c r="D11" s="23" t="s">
        <v>13</v>
      </c>
      <c r="E11" s="24" t="s">
        <v>14</v>
      </c>
      <c r="F11" s="25" t="s">
        <v>15</v>
      </c>
      <c r="G11" s="32">
        <f>103494967.09/1000000/1.2</f>
        <v>86.245805908333338</v>
      </c>
      <c r="H11" s="32">
        <f>320571593.04/1000000/1.2</f>
        <v>267.14299420000003</v>
      </c>
      <c r="I11" s="26"/>
      <c r="J11" s="27"/>
      <c r="K11" s="28"/>
    </row>
    <row r="12" spans="1:11" ht="15.75" x14ac:dyDescent="0.25">
      <c r="A12" s="22"/>
      <c r="B12" s="22"/>
      <c r="C12" s="22"/>
      <c r="D12" s="29" t="s">
        <v>16</v>
      </c>
      <c r="E12" s="30" t="s">
        <v>17</v>
      </c>
      <c r="F12" s="31" t="s">
        <v>18</v>
      </c>
      <c r="G12" s="32">
        <v>0</v>
      </c>
      <c r="H12" s="32">
        <v>0</v>
      </c>
      <c r="I12" s="26"/>
      <c r="J12" s="27"/>
      <c r="K12" s="28"/>
    </row>
    <row r="13" spans="1:11" ht="31.5" x14ac:dyDescent="0.25">
      <c r="A13" s="14"/>
      <c r="B13" s="14"/>
      <c r="C13" s="14"/>
      <c r="D13" s="33"/>
      <c r="E13" s="34" t="s">
        <v>19</v>
      </c>
      <c r="F13" s="35" t="s">
        <v>20</v>
      </c>
      <c r="G13" s="32">
        <v>0</v>
      </c>
      <c r="H13" s="32">
        <v>0</v>
      </c>
      <c r="I13" s="26"/>
      <c r="J13" s="18"/>
      <c r="K13" s="19"/>
    </row>
    <row r="14" spans="1:11" ht="15.75" x14ac:dyDescent="0.25">
      <c r="A14" s="14"/>
      <c r="B14" s="14"/>
      <c r="C14" s="14"/>
      <c r="D14" s="33" t="s">
        <v>21</v>
      </c>
      <c r="E14" s="36" t="s">
        <v>22</v>
      </c>
      <c r="F14" s="35" t="s">
        <v>23</v>
      </c>
      <c r="G14" s="32">
        <v>0</v>
      </c>
      <c r="H14" s="32">
        <v>0</v>
      </c>
      <c r="I14" s="26"/>
      <c r="J14" s="18"/>
      <c r="K14" s="19"/>
    </row>
    <row r="15" spans="1:11" ht="15.75" x14ac:dyDescent="0.25">
      <c r="A15" s="14"/>
      <c r="B15" s="14"/>
      <c r="C15" s="14"/>
      <c r="D15" s="33" t="s">
        <v>24</v>
      </c>
      <c r="E15" s="36" t="s">
        <v>25</v>
      </c>
      <c r="F15" s="35" t="s">
        <v>26</v>
      </c>
      <c r="G15" s="32">
        <v>0</v>
      </c>
      <c r="H15" s="32">
        <v>0</v>
      </c>
      <c r="I15" s="26"/>
      <c r="J15" s="18"/>
      <c r="K15" s="19"/>
    </row>
    <row r="16" spans="1:11" ht="47.25" x14ac:dyDescent="0.25">
      <c r="A16" s="22"/>
      <c r="B16" s="22"/>
      <c r="C16" s="22"/>
      <c r="D16" s="29" t="s">
        <v>27</v>
      </c>
      <c r="E16" s="30" t="s">
        <v>28</v>
      </c>
      <c r="F16" s="31" t="s">
        <v>29</v>
      </c>
      <c r="G16" s="32">
        <v>0</v>
      </c>
      <c r="H16" s="32">
        <v>0</v>
      </c>
      <c r="I16" s="26"/>
      <c r="J16" s="27"/>
      <c r="K16" s="28"/>
    </row>
    <row r="17" spans="1:11" ht="15.75" x14ac:dyDescent="0.25">
      <c r="A17" s="22"/>
      <c r="B17" s="22"/>
      <c r="C17" s="22"/>
      <c r="D17" s="29" t="s">
        <v>30</v>
      </c>
      <c r="E17" s="30" t="s">
        <v>31</v>
      </c>
      <c r="F17" s="31" t="s">
        <v>32</v>
      </c>
      <c r="G17" s="32">
        <f>G18+G19</f>
        <v>34.54</v>
      </c>
      <c r="H17" s="32">
        <f>H18+H19</f>
        <v>34.54</v>
      </c>
      <c r="I17" s="26"/>
      <c r="J17" s="27"/>
      <c r="K17" s="28"/>
    </row>
    <row r="18" spans="1:11" ht="15.75" x14ac:dyDescent="0.25">
      <c r="A18" s="14"/>
      <c r="B18" s="14"/>
      <c r="C18" s="14"/>
      <c r="D18" s="33" t="s">
        <v>33</v>
      </c>
      <c r="E18" s="34" t="s">
        <v>34</v>
      </c>
      <c r="F18" s="35" t="s">
        <v>35</v>
      </c>
      <c r="G18" s="32">
        <v>34.54</v>
      </c>
      <c r="H18" s="32">
        <f>G18</f>
        <v>34.54</v>
      </c>
      <c r="I18" s="26"/>
      <c r="J18" s="18"/>
      <c r="K18" s="19"/>
    </row>
    <row r="19" spans="1:11" ht="15.75" x14ac:dyDescent="0.25">
      <c r="A19" s="14"/>
      <c r="B19" s="14"/>
      <c r="C19" s="14"/>
      <c r="D19" s="33" t="s">
        <v>36</v>
      </c>
      <c r="E19" s="34" t="s">
        <v>37</v>
      </c>
      <c r="F19" s="35" t="s">
        <v>38</v>
      </c>
      <c r="G19" s="32">
        <v>0</v>
      </c>
      <c r="H19" s="32">
        <f>G19</f>
        <v>0</v>
      </c>
      <c r="I19" s="26"/>
      <c r="J19" s="18"/>
      <c r="K19" s="19"/>
    </row>
    <row r="20" spans="1:11" ht="15.75" x14ac:dyDescent="0.25">
      <c r="A20" s="22"/>
      <c r="B20" s="22"/>
      <c r="C20" s="22"/>
      <c r="D20" s="29" t="s">
        <v>39</v>
      </c>
      <c r="E20" s="30" t="s">
        <v>40</v>
      </c>
      <c r="F20" s="31" t="s">
        <v>41</v>
      </c>
      <c r="G20" s="32">
        <v>0</v>
      </c>
      <c r="H20" s="32">
        <v>0</v>
      </c>
      <c r="I20" s="26"/>
      <c r="J20" s="27"/>
      <c r="K20" s="28"/>
    </row>
    <row r="21" spans="1:11" ht="31.5" x14ac:dyDescent="0.25">
      <c r="A21" s="22"/>
      <c r="B21" s="22"/>
      <c r="C21" s="22"/>
      <c r="D21" s="29" t="s">
        <v>42</v>
      </c>
      <c r="E21" s="30" t="s">
        <v>43</v>
      </c>
      <c r="F21" s="31" t="s">
        <v>44</v>
      </c>
      <c r="G21" s="37">
        <v>0</v>
      </c>
      <c r="H21" s="37">
        <v>0</v>
      </c>
      <c r="I21" s="38"/>
      <c r="J21" s="27"/>
      <c r="K21" s="28"/>
    </row>
    <row r="22" spans="1:11" ht="15.75" x14ac:dyDescent="0.25">
      <c r="A22" s="14"/>
      <c r="B22" s="14"/>
      <c r="C22" s="14"/>
      <c r="D22" s="33" t="s">
        <v>45</v>
      </c>
      <c r="E22" s="36" t="s">
        <v>46</v>
      </c>
      <c r="F22" s="35" t="s">
        <v>47</v>
      </c>
      <c r="G22" s="32">
        <v>0</v>
      </c>
      <c r="H22" s="32">
        <v>0</v>
      </c>
      <c r="I22" s="26"/>
      <c r="J22" s="18"/>
      <c r="K22" s="19"/>
    </row>
    <row r="23" spans="1:11" ht="15.75" x14ac:dyDescent="0.25">
      <c r="A23" s="14"/>
      <c r="B23" s="14"/>
      <c r="C23" s="14"/>
      <c r="D23" s="33" t="s">
        <v>48</v>
      </c>
      <c r="E23" s="36" t="s">
        <v>49</v>
      </c>
      <c r="F23" s="35" t="s">
        <v>50</v>
      </c>
      <c r="G23" s="32">
        <v>0</v>
      </c>
      <c r="H23" s="32">
        <v>0</v>
      </c>
      <c r="I23" s="26"/>
      <c r="J23" s="18"/>
      <c r="K23" s="19"/>
    </row>
    <row r="24" spans="1:11" ht="15.75" x14ac:dyDescent="0.25">
      <c r="A24" s="14"/>
      <c r="B24" s="14"/>
      <c r="C24" s="14"/>
      <c r="D24" s="33" t="s">
        <v>51</v>
      </c>
      <c r="E24" s="36" t="s">
        <v>52</v>
      </c>
      <c r="F24" s="35" t="s">
        <v>53</v>
      </c>
      <c r="G24" s="32">
        <v>0</v>
      </c>
      <c r="H24" s="32">
        <v>0</v>
      </c>
      <c r="I24" s="26"/>
      <c r="J24" s="18"/>
      <c r="K24" s="19"/>
    </row>
    <row r="25" spans="1:11" ht="15.75" x14ac:dyDescent="0.25">
      <c r="A25" s="14"/>
      <c r="B25" s="14"/>
      <c r="C25" s="14"/>
      <c r="D25" s="33" t="s">
        <v>54</v>
      </c>
      <c r="E25" s="36" t="s">
        <v>55</v>
      </c>
      <c r="F25" s="35" t="s">
        <v>56</v>
      </c>
      <c r="G25" s="32">
        <v>0</v>
      </c>
      <c r="H25" s="32">
        <v>0</v>
      </c>
      <c r="I25" s="26"/>
      <c r="J25" s="18"/>
      <c r="K25" s="19"/>
    </row>
    <row r="26" spans="1:11" ht="15.75" x14ac:dyDescent="0.25">
      <c r="A26" s="14"/>
      <c r="B26" s="14"/>
      <c r="C26" s="14"/>
      <c r="D26" s="33" t="s">
        <v>57</v>
      </c>
      <c r="E26" s="36" t="s">
        <v>49</v>
      </c>
      <c r="F26" s="35" t="s">
        <v>58</v>
      </c>
      <c r="G26" s="32">
        <v>0</v>
      </c>
      <c r="H26" s="32">
        <v>0</v>
      </c>
      <c r="I26" s="26"/>
      <c r="J26" s="18"/>
      <c r="K26" s="19"/>
    </row>
    <row r="27" spans="1:11" ht="15.75" x14ac:dyDescent="0.25">
      <c r="A27" s="14"/>
      <c r="B27" s="14"/>
      <c r="C27" s="14"/>
      <c r="D27" s="33" t="s">
        <v>59</v>
      </c>
      <c r="E27" s="36" t="s">
        <v>52</v>
      </c>
      <c r="F27" s="35" t="s">
        <v>60</v>
      </c>
      <c r="G27" s="32">
        <v>0</v>
      </c>
      <c r="H27" s="32">
        <v>0</v>
      </c>
      <c r="I27" s="26"/>
      <c r="J27" s="18"/>
      <c r="K27" s="19"/>
    </row>
    <row r="28" spans="1:11" ht="15.75" x14ac:dyDescent="0.25">
      <c r="A28" s="14"/>
      <c r="B28" s="14"/>
      <c r="C28" s="14"/>
      <c r="D28" s="33" t="s">
        <v>61</v>
      </c>
      <c r="E28" s="36" t="s">
        <v>62</v>
      </c>
      <c r="F28" s="35" t="s">
        <v>63</v>
      </c>
      <c r="G28" s="32">
        <v>0</v>
      </c>
      <c r="H28" s="32">
        <v>0</v>
      </c>
      <c r="I28" s="26"/>
      <c r="J28" s="18"/>
      <c r="K28" s="19"/>
    </row>
    <row r="29" spans="1:11" ht="15.75" x14ac:dyDescent="0.25">
      <c r="A29" s="14"/>
      <c r="B29" s="14"/>
      <c r="C29" s="14"/>
      <c r="D29" s="33" t="s">
        <v>64</v>
      </c>
      <c r="E29" s="36" t="s">
        <v>65</v>
      </c>
      <c r="F29" s="35" t="s">
        <v>66</v>
      </c>
      <c r="G29" s="32">
        <v>0</v>
      </c>
      <c r="H29" s="32">
        <v>0</v>
      </c>
      <c r="I29" s="26"/>
      <c r="J29" s="18"/>
      <c r="K29" s="19"/>
    </row>
    <row r="30" spans="1:11" ht="15.75" x14ac:dyDescent="0.25">
      <c r="A30" s="22"/>
      <c r="B30" s="22"/>
      <c r="C30" s="22"/>
      <c r="D30" s="29" t="s">
        <v>67</v>
      </c>
      <c r="E30" s="30" t="s">
        <v>68</v>
      </c>
      <c r="F30" s="31" t="s">
        <v>69</v>
      </c>
      <c r="G30" s="39">
        <f>G34</f>
        <v>3.64</v>
      </c>
      <c r="H30" s="39">
        <f>H34</f>
        <v>3.64</v>
      </c>
      <c r="I30" s="26"/>
      <c r="J30" s="27"/>
      <c r="K30" s="28"/>
    </row>
    <row r="31" spans="1:11" ht="15.75" x14ac:dyDescent="0.25">
      <c r="A31" s="14"/>
      <c r="B31" s="14"/>
      <c r="C31" s="14"/>
      <c r="D31" s="33" t="s">
        <v>70</v>
      </c>
      <c r="E31" s="36" t="s">
        <v>71</v>
      </c>
      <c r="F31" s="35" t="s">
        <v>72</v>
      </c>
      <c r="G31" s="32">
        <v>0</v>
      </c>
      <c r="H31" s="32">
        <v>0</v>
      </c>
      <c r="I31" s="26"/>
      <c r="J31" s="18"/>
      <c r="K31" s="19"/>
    </row>
    <row r="32" spans="1:11" ht="15.75" x14ac:dyDescent="0.25">
      <c r="A32" s="14"/>
      <c r="B32" s="14"/>
      <c r="C32" s="14"/>
      <c r="D32" s="33" t="s">
        <v>73</v>
      </c>
      <c r="E32" s="36" t="s">
        <v>49</v>
      </c>
      <c r="F32" s="35" t="s">
        <v>74</v>
      </c>
      <c r="G32" s="32">
        <v>0</v>
      </c>
      <c r="H32" s="32">
        <v>0</v>
      </c>
      <c r="I32" s="26"/>
      <c r="J32" s="18"/>
      <c r="K32" s="19"/>
    </row>
    <row r="33" spans="1:11" ht="15.75" x14ac:dyDescent="0.25">
      <c r="A33" s="14"/>
      <c r="B33" s="14"/>
      <c r="C33" s="14"/>
      <c r="D33" s="33" t="s">
        <v>75</v>
      </c>
      <c r="E33" s="36" t="s">
        <v>52</v>
      </c>
      <c r="F33" s="35" t="s">
        <v>76</v>
      </c>
      <c r="G33" s="32">
        <v>0</v>
      </c>
      <c r="H33" s="32">
        <v>0</v>
      </c>
      <c r="I33" s="26"/>
      <c r="J33" s="18"/>
      <c r="K33" s="19"/>
    </row>
    <row r="34" spans="1:11" ht="15.75" x14ac:dyDescent="0.25">
      <c r="A34" s="14"/>
      <c r="B34" s="14"/>
      <c r="C34" s="14"/>
      <c r="D34" s="33" t="s">
        <v>77</v>
      </c>
      <c r="E34" s="36" t="s">
        <v>78</v>
      </c>
      <c r="F34" s="35" t="s">
        <v>79</v>
      </c>
      <c r="G34" s="32">
        <v>3.64</v>
      </c>
      <c r="H34" s="32">
        <f>G34</f>
        <v>3.64</v>
      </c>
      <c r="I34" s="26"/>
      <c r="J34" s="18"/>
      <c r="K34" s="19"/>
    </row>
    <row r="35" spans="1:11" ht="15.75" x14ac:dyDescent="0.25">
      <c r="A35" s="14"/>
      <c r="B35" s="14"/>
      <c r="C35" s="14"/>
      <c r="D35" s="33" t="s">
        <v>80</v>
      </c>
      <c r="E35" s="36" t="s">
        <v>81</v>
      </c>
      <c r="F35" s="35" t="s">
        <v>82</v>
      </c>
      <c r="G35" s="32">
        <v>0</v>
      </c>
      <c r="H35" s="32">
        <f>G35</f>
        <v>0</v>
      </c>
      <c r="I35" s="26"/>
      <c r="J35" s="18"/>
      <c r="K35" s="19"/>
    </row>
    <row r="36" spans="1:11" ht="15.75" x14ac:dyDescent="0.25">
      <c r="A36" s="14"/>
      <c r="B36" s="14"/>
      <c r="C36" s="14"/>
      <c r="D36" s="33" t="s">
        <v>83</v>
      </c>
      <c r="E36" s="36" t="s">
        <v>84</v>
      </c>
      <c r="F36" s="35" t="s">
        <v>85</v>
      </c>
      <c r="G36" s="32">
        <f>614456.55/1000000</f>
        <v>0.6144565500000001</v>
      </c>
      <c r="H36" s="32">
        <f>G36</f>
        <v>0.6144565500000001</v>
      </c>
      <c r="I36" s="26"/>
      <c r="J36" s="18"/>
      <c r="K36" s="19"/>
    </row>
    <row r="37" spans="1:11" ht="15.75" x14ac:dyDescent="0.25">
      <c r="A37" s="14"/>
      <c r="B37" s="14"/>
      <c r="C37" s="14"/>
      <c r="D37" s="33" t="s">
        <v>86</v>
      </c>
      <c r="E37" s="36" t="s">
        <v>87</v>
      </c>
      <c r="F37" s="35" t="s">
        <v>88</v>
      </c>
      <c r="G37" s="32">
        <v>0</v>
      </c>
      <c r="H37" s="32">
        <f>G37</f>
        <v>0</v>
      </c>
      <c r="I37" s="87"/>
      <c r="J37" s="18"/>
      <c r="K37" s="19"/>
    </row>
    <row r="38" spans="1:11" ht="31.5" x14ac:dyDescent="0.25">
      <c r="A38" s="22"/>
      <c r="B38" s="22"/>
      <c r="C38" s="22"/>
      <c r="D38" s="29" t="s">
        <v>89</v>
      </c>
      <c r="E38" s="30" t="s">
        <v>90</v>
      </c>
      <c r="F38" s="31" t="s">
        <v>91</v>
      </c>
      <c r="G38" s="39">
        <v>0</v>
      </c>
      <c r="H38" s="39">
        <v>0</v>
      </c>
      <c r="I38" s="26"/>
      <c r="J38" s="27"/>
      <c r="K38" s="28"/>
    </row>
    <row r="39" spans="1:11" ht="16.5" thickBot="1" x14ac:dyDescent="0.3">
      <c r="A39" s="40"/>
      <c r="B39" s="40"/>
      <c r="C39" s="40"/>
      <c r="D39" s="41"/>
      <c r="E39" s="42"/>
      <c r="F39" s="43"/>
      <c r="G39" s="43"/>
      <c r="H39" s="43"/>
      <c r="I39" s="44"/>
      <c r="J39" s="18"/>
      <c r="K39" s="19"/>
    </row>
    <row r="40" spans="1:11" ht="15.75" x14ac:dyDescent="0.25">
      <c r="A40" s="14"/>
      <c r="B40" s="14"/>
      <c r="C40" s="14"/>
      <c r="D40" s="92"/>
      <c r="E40" s="94" t="s">
        <v>5</v>
      </c>
      <c r="F40" s="90" t="s">
        <v>6</v>
      </c>
      <c r="G40" s="45"/>
      <c r="H40" s="45"/>
      <c r="I40" s="46" t="s">
        <v>9</v>
      </c>
      <c r="J40" s="18"/>
      <c r="K40" s="19"/>
    </row>
    <row r="41" spans="1:11" ht="16.5" thickBot="1" x14ac:dyDescent="0.3">
      <c r="A41" s="14"/>
      <c r="B41" s="14"/>
      <c r="C41" s="14"/>
      <c r="D41" s="93"/>
      <c r="E41" s="95"/>
      <c r="F41" s="91"/>
      <c r="G41" s="20" t="s">
        <v>10</v>
      </c>
      <c r="H41" s="20" t="s">
        <v>11</v>
      </c>
      <c r="I41" s="47" t="s">
        <v>12</v>
      </c>
      <c r="J41" s="18"/>
      <c r="K41" s="19"/>
    </row>
    <row r="42" spans="1:11" ht="31.5" x14ac:dyDescent="0.25">
      <c r="A42" s="14"/>
      <c r="B42" s="14"/>
      <c r="C42" s="14"/>
      <c r="D42" s="48"/>
      <c r="E42" s="49" t="s">
        <v>92</v>
      </c>
      <c r="F42" s="25"/>
      <c r="G42" s="25"/>
      <c r="H42" s="25"/>
      <c r="I42" s="50"/>
      <c r="J42" s="18"/>
      <c r="K42" s="19"/>
    </row>
    <row r="43" spans="1:11" ht="31.5" x14ac:dyDescent="0.25">
      <c r="A43" s="14"/>
      <c r="B43" s="14"/>
      <c r="C43" s="14"/>
      <c r="D43" s="51"/>
      <c r="E43" s="52" t="s">
        <v>93</v>
      </c>
      <c r="F43" s="35" t="s">
        <v>94</v>
      </c>
      <c r="G43" s="32">
        <v>0</v>
      </c>
      <c r="H43" s="35" t="s">
        <v>1</v>
      </c>
      <c r="I43" s="53"/>
      <c r="J43" s="18"/>
      <c r="K43" s="19"/>
    </row>
    <row r="44" spans="1:11" ht="31.5" x14ac:dyDescent="0.25">
      <c r="A44" s="14"/>
      <c r="B44" s="14"/>
      <c r="C44" s="14"/>
      <c r="D44" s="51"/>
      <c r="E44" s="52" t="s">
        <v>95</v>
      </c>
      <c r="F44" s="35" t="s">
        <v>96</v>
      </c>
      <c r="G44" s="32">
        <v>0</v>
      </c>
      <c r="H44" s="35" t="s">
        <v>1</v>
      </c>
      <c r="I44" s="53"/>
      <c r="J44" s="18"/>
      <c r="K44" s="19"/>
    </row>
    <row r="45" spans="1:11" ht="31.5" x14ac:dyDescent="0.25">
      <c r="A45" s="14"/>
      <c r="B45" s="14"/>
      <c r="C45" s="14"/>
      <c r="D45" s="51"/>
      <c r="E45" s="52" t="s">
        <v>97</v>
      </c>
      <c r="F45" s="35" t="s">
        <v>98</v>
      </c>
      <c r="G45" s="54">
        <v>0</v>
      </c>
      <c r="H45" s="35" t="s">
        <v>1</v>
      </c>
      <c r="I45" s="55"/>
      <c r="J45" s="18"/>
      <c r="K45" s="19"/>
    </row>
    <row r="46" spans="1:11" ht="15.75" x14ac:dyDescent="0.25">
      <c r="A46" s="14"/>
      <c r="B46" s="14"/>
      <c r="C46" s="14"/>
      <c r="D46" s="51"/>
      <c r="E46" s="52" t="s">
        <v>99</v>
      </c>
      <c r="F46" s="35" t="s">
        <v>100</v>
      </c>
      <c r="G46" s="54">
        <v>0</v>
      </c>
      <c r="H46" s="35" t="s">
        <v>1</v>
      </c>
      <c r="I46" s="55"/>
      <c r="J46" s="18"/>
      <c r="K46" s="19"/>
    </row>
    <row r="47" spans="1:11" ht="15.75" x14ac:dyDescent="0.25">
      <c r="A47" s="14"/>
      <c r="B47" s="14"/>
      <c r="C47" s="14"/>
      <c r="D47" s="51"/>
      <c r="E47" s="56" t="s">
        <v>101</v>
      </c>
      <c r="F47" s="31"/>
      <c r="G47" s="57"/>
      <c r="H47" s="31"/>
      <c r="I47" s="58"/>
      <c r="J47" s="18"/>
      <c r="K47" s="19"/>
    </row>
    <row r="48" spans="1:11" ht="31.5" x14ac:dyDescent="0.25">
      <c r="A48" s="14"/>
      <c r="B48" s="14"/>
      <c r="C48" s="14"/>
      <c r="D48" s="51"/>
      <c r="E48" s="52" t="s">
        <v>102</v>
      </c>
      <c r="F48" s="35" t="s">
        <v>103</v>
      </c>
      <c r="G48" s="32">
        <v>0</v>
      </c>
      <c r="H48" s="35" t="s">
        <v>1</v>
      </c>
      <c r="I48" s="55"/>
      <c r="J48" s="18"/>
      <c r="K48" s="19"/>
    </row>
    <row r="49" spans="1:11" ht="15.75" x14ac:dyDescent="0.25">
      <c r="A49" s="14"/>
      <c r="B49" s="14"/>
      <c r="C49" s="14"/>
      <c r="D49" s="51"/>
      <c r="E49" s="52" t="s">
        <v>104</v>
      </c>
      <c r="F49" s="35" t="s">
        <v>105</v>
      </c>
      <c r="G49" s="32">
        <v>0</v>
      </c>
      <c r="H49" s="35" t="s">
        <v>1</v>
      </c>
      <c r="I49" s="55"/>
      <c r="J49" s="18"/>
      <c r="K49" s="19"/>
    </row>
    <row r="50" spans="1:11" ht="15.75" x14ac:dyDescent="0.25">
      <c r="A50" s="14"/>
      <c r="B50" s="14"/>
      <c r="C50" s="14"/>
      <c r="D50" s="51"/>
      <c r="E50" s="52" t="s">
        <v>106</v>
      </c>
      <c r="F50" s="35" t="s">
        <v>107</v>
      </c>
      <c r="G50" s="32">
        <v>0</v>
      </c>
      <c r="H50" s="35" t="s">
        <v>1</v>
      </c>
      <c r="I50" s="55"/>
      <c r="J50" s="18"/>
      <c r="K50" s="19"/>
    </row>
    <row r="51" spans="1:11" ht="31.5" x14ac:dyDescent="0.25">
      <c r="A51" s="14"/>
      <c r="B51" s="14"/>
      <c r="C51" s="14"/>
      <c r="D51" s="51"/>
      <c r="E51" s="52" t="s">
        <v>108</v>
      </c>
      <c r="F51" s="35" t="s">
        <v>109</v>
      </c>
      <c r="G51" s="59" t="s">
        <v>1</v>
      </c>
      <c r="H51" s="35" t="s">
        <v>1</v>
      </c>
      <c r="I51" s="60"/>
      <c r="J51" s="18"/>
      <c r="K51" s="19"/>
    </row>
    <row r="52" spans="1:11" ht="16.5" thickBot="1" x14ac:dyDescent="0.3">
      <c r="A52" s="14"/>
      <c r="B52" s="14"/>
      <c r="C52" s="14"/>
      <c r="D52" s="61"/>
      <c r="E52" s="62"/>
      <c r="F52" s="62"/>
      <c r="G52" s="62"/>
      <c r="H52" s="62"/>
      <c r="I52" s="63"/>
      <c r="J52" s="18"/>
      <c r="K52" s="19"/>
    </row>
    <row r="53" spans="1:11" ht="31.5" x14ac:dyDescent="0.25">
      <c r="A53" s="14"/>
      <c r="B53" s="14"/>
      <c r="C53" s="14"/>
      <c r="D53" s="64"/>
      <c r="E53" s="65" t="s">
        <v>110</v>
      </c>
      <c r="F53" s="66" t="s">
        <v>6</v>
      </c>
      <c r="G53" s="67" t="s">
        <v>111</v>
      </c>
      <c r="H53" s="67" t="s">
        <v>112</v>
      </c>
      <c r="I53" s="66" t="s">
        <v>113</v>
      </c>
      <c r="J53" s="68" t="s">
        <v>114</v>
      </c>
      <c r="K53" s="19"/>
    </row>
    <row r="54" spans="1:11" ht="47.25" x14ac:dyDescent="0.25">
      <c r="A54" s="14"/>
      <c r="B54" s="14"/>
      <c r="C54" s="14"/>
      <c r="D54" s="64"/>
      <c r="E54" s="69" t="s">
        <v>115</v>
      </c>
      <c r="F54" s="70">
        <v>55555</v>
      </c>
      <c r="G54" s="71" t="s">
        <v>118</v>
      </c>
      <c r="H54" s="71" t="s">
        <v>119</v>
      </c>
      <c r="I54" s="72" t="s">
        <v>120</v>
      </c>
      <c r="J54" s="86" t="s">
        <v>122</v>
      </c>
      <c r="K54" s="19"/>
    </row>
    <row r="55" spans="1:11" ht="32.25" thickBot="1" x14ac:dyDescent="0.3">
      <c r="A55" s="14"/>
      <c r="B55" s="14"/>
      <c r="C55" s="14"/>
      <c r="D55" s="64"/>
      <c r="E55" s="73" t="s">
        <v>116</v>
      </c>
      <c r="F55" s="74">
        <v>77777</v>
      </c>
      <c r="G55" s="75" t="s">
        <v>124</v>
      </c>
      <c r="H55" s="75" t="s">
        <v>121</v>
      </c>
      <c r="I55" s="76" t="s">
        <v>125</v>
      </c>
      <c r="J55" s="85" t="s">
        <v>126</v>
      </c>
      <c r="K55" s="19"/>
    </row>
    <row r="56" spans="1:11" ht="15.75" x14ac:dyDescent="0.25">
      <c r="A56" s="77"/>
      <c r="B56" s="77"/>
      <c r="C56" s="77"/>
      <c r="D56" s="78"/>
      <c r="E56" s="79"/>
      <c r="F56" s="80"/>
      <c r="G56" s="80"/>
      <c r="H56" s="80"/>
      <c r="I56" s="81"/>
      <c r="J56" s="81"/>
      <c r="K56" s="6"/>
    </row>
    <row r="57" spans="1:11" ht="15.75" x14ac:dyDescent="0.25">
      <c r="A57" s="77"/>
      <c r="B57" s="77"/>
      <c r="C57" s="77"/>
      <c r="D57" s="82" t="s">
        <v>117</v>
      </c>
      <c r="E57" s="83"/>
      <c r="F57" s="83"/>
      <c r="G57" s="83"/>
      <c r="H57" s="83"/>
      <c r="I57" s="84"/>
      <c r="J57" s="78"/>
      <c r="K57" s="6"/>
    </row>
  </sheetData>
  <mergeCells count="6">
    <mergeCell ref="D9:D10"/>
    <mergeCell ref="E9:E10"/>
    <mergeCell ref="F9:F10"/>
    <mergeCell ref="D40:D41"/>
    <mergeCell ref="E40:E41"/>
    <mergeCell ref="F40:F41"/>
  </mergeCells>
  <hyperlinks>
    <hyperlink ref="J54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Хабарвоский край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Гаврилова Анастасия</dc:creator>
  <cp:lastModifiedBy>Василькевич</cp:lastModifiedBy>
  <dcterms:created xsi:type="dcterms:W3CDTF">2018-07-31T05:45:49Z</dcterms:created>
  <dcterms:modified xsi:type="dcterms:W3CDTF">2019-10-25T06:40:18Z</dcterms:modified>
</cp:coreProperties>
</file>