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E26" s="1"/>
  <c r="AC26"/>
  <c r="AA26"/>
  <c r="Z26"/>
  <c r="Y26"/>
  <c r="X26"/>
  <c r="X23" s="1"/>
  <c r="W26"/>
  <c r="V26"/>
  <c r="U26"/>
  <c r="T26"/>
  <c r="S26"/>
  <c r="R26"/>
  <c r="Q26"/>
  <c r="P26"/>
  <c r="O26"/>
  <c r="N26"/>
  <c r="M26"/>
  <c r="L26"/>
  <c r="K26"/>
  <c r="J26"/>
  <c r="I26"/>
  <c r="G26"/>
  <c r="D26"/>
  <c r="C26"/>
  <c r="C48" s="1"/>
  <c r="AB25"/>
  <c r="F25"/>
  <c r="E25"/>
  <c r="AB24"/>
  <c r="F23"/>
  <c r="E23"/>
  <c r="AB22"/>
  <c r="AB21"/>
  <c r="F21"/>
  <c r="AC20"/>
  <c r="AA20"/>
  <c r="Z20"/>
  <c r="Y20"/>
  <c r="W20"/>
  <c r="V20"/>
  <c r="U20"/>
  <c r="T20"/>
  <c r="S20"/>
  <c r="R20"/>
  <c r="P20"/>
  <c r="O20"/>
  <c r="N20"/>
  <c r="M20"/>
  <c r="L20"/>
  <c r="K20"/>
  <c r="J20"/>
  <c r="I20"/>
  <c r="H20"/>
  <c r="G20"/>
  <c r="E20"/>
  <c r="D20"/>
  <c r="C20"/>
  <c r="A11" i="6"/>
  <c r="C21"/>
  <c r="E48" i="19" l="1"/>
  <c r="F47"/>
  <c r="F48"/>
  <c r="H26"/>
  <c r="F20"/>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<sst xmlns="http://schemas.openxmlformats.org/spreadsheetml/2006/main" count="3404" uniqueCount="512">
  <si>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</si>
  <si>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</si>
  <si>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</si>
  <si>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</si>
  <si>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</si>
  <si>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</si>
  <si>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</si>
  <si>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</si>
  <si>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</si>
  <si>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</si>
  <si>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</si>
  <si>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</si>
  <si>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</si>
  <si>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</si>
  <si>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</si>
  <si>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</si>
  <si>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</si>
  <si>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</si>
  <si>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</si>
  <si>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</si>
  <si>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</si>
  <si>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</si>
  <si>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</si>
  <si>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</si>
  <si>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</si>
  <si>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</si>
  <si>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</si>
  <si>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</si>
  <si>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</si>
  <si>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</si>
  <si>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</si>
  <si>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</si>
  <si>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</si>
  <si>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</si>
  <si>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</si>
  <si>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</si>
  <si>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</si>
  <si>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</si>
  <si>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</si>
  <si>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</si>
  <si>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</si>
  <si>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</si>
  <si>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</si>
  <si>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</si>
  <si>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</si>
  <si>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</si>
  <si>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</si>
  <si>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</si>
  <si>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</si>
  <si>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</si>
  <si>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</si>
  <si>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</si>
  <si>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</si>
  <si>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</si>
  <si>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</si>
  <si>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</si>
  <si>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</si>
  <si>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</si>
  <si>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</si>
  <si>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</si>
  <si>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</si>
  <si>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</si>
  <si>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</si>
  <si>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</si>
  <si>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</si>
  <si>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</si>
  <si>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</si>
  <si>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</si>
  <si>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</si>
  <si>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</si>
  <si>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</si>
  <si>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</si>
  <si>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</si>
  <si>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</si>
  <si>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</si>
  <si>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</si>
  <si>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</si>
  <si>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</si>
  <si>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</si>
  <si>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</si>
  <si>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</si>
  <si>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</si>
  <si>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</si>
  <si>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</si>
  <si>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</si>
  <si>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</si>
  <si>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</si>
  <si>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</si>
  <si>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</si>
  <si>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</si>
  <si>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</si>
  <si>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</si>
  <si>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</si>
  <si>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</si>
  <si>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</si>
  <si>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</si>
  <si>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</si>
  <si>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</si>
  <si>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</si>
  <si>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</si>
  <si>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</si>
  <si>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</si>
  <si>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</si>
  <si>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</si>
  <si>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</si>
  <si>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</si>
  <si>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</si>
  <si>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</si>
  <si>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</si>
  <si>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</si>
  <si>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</si>
  <si>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</si>
  <si>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</si>
  <si>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</si>
  <si>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</si>
  <si>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</si>
  <si>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</si>
  <si>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</si>
  <si>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</si>
  <si>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</si>
  <si>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</si>
  <si>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</si>
  <si>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</si>
  <si>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</si>
  <si>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</si>
  <si>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</si>
  <si>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</si>
  <si>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</si>
  <si>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</si>
  <si>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</si>
  <si>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</si>
  <si>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</si>
  <si>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</si>
  <si>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</si>
  <si>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</si>
  <si>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</si>
  <si>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</si>
  <si>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</si>
  <si>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</si>
  <si>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</si>
  <si>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</si>
  <si>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</si>
  <si>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</si>
  <si>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</si>
  <si>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</si>
  <si>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</si>
  <si>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</si>
  <si>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</si>
  <si>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</si>
  <si>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</si>
  <si>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</si>
  <si>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</si>
  <si>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</si>
  <si>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</si>
  <si>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</si>
  <si>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</si>
  <si>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</si>
  <si>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</si>
  <si>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</si>
  <si>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</si>
  <si>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</si>
  <si>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</si>
  <si>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</si>
  <si>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</si>
  <si>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</si>
  <si>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</si>
  <si>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</si>
  <si>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</si>
  <si>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</si>
  <si>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</si>
  <si>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</si>
  <si>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</si>
  <si>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</si>
  <si>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</si>
  <si>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</si>
  <si>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</si>
  <si>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</si>
  <si>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</si>
  <si>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</si>
  <si>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</si>
  <si>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</si>
  <si>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</si>
  <si>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</si>
  <si>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</si>
  <si>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</si>
  <si>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</si>
  <si>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</si>
  <si>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</si>
  <si>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</si>
  <si>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</si>
  <si>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</si>
  <si>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</si>
  <si>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</si>
  <si>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</si>
  <si>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</si>
  <si>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</si>
  <si>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</si>
  <si>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</si>
  <si>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</si>
  <si>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</si>
  <si>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</si>
  <si>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</si>
  <si>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</si>
  <si>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</si>
  <si>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</si>
  <si>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</si>
  <si>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</si>
  <si>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</si>
  <si>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</si>
  <si>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</si>
  <si>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</si>
  <si>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</si>
  <si>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</si>
  <si>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</si>
  <si>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</si>
  <si>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</si>
  <si>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</si>
  <si>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</si>
  <si>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</si>
  <si>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</si>
  <si>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</si>
  <si>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</si>
  <si>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</si>
  <si>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</si>
  <si>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</si>
  <si>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</si>
  <si>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</si>
  <si>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</si>
  <si>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</si>
  <si>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</si>
  <si>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</si>
  <si>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</si>
  <si>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</si>
  <si>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</si>
  <si>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</si>
  <si>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</si>
  <si>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</si>
  <si>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</si>
  <si>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</si>
  <si>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</si>
  <si>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</si>
  <si>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</si>
  <si>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</si>
  <si>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</si>
  <si>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</si>
  <si>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</si>
  <si>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</si>
  <si>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</si>
  <si>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</si>
  <si>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</si>
  <si>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</si>
  <si>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</si>
  <si>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</si>
  <si>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</si>
  <si>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</si>
  <si>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</si>
  <si>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</si>
  <si>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</si>
  <si>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</si>
  <si>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</si>
  <si>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</si>
  <si>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</si>
  <si>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</si>
  <si>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</si>
  <si>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</si>
  <si>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</si>
  <si>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</si>
  <si>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</si>
  <si>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</si>
  <si>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</si>
  <si>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</si>
  <si>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</si>
  <si>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</si>
  <si>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</si>
  <si>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</si>
  <si>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</si>
  <si>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</si>
  <si>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</si>
  <si>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</si>
  <si>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</si>
  <si>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</si>
  <si>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</si>
  <si>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</si>
  <si>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</si>
  <si>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</si>
  <si>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</si>
  <si>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</si>
  <si>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</si>
  <si>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</si>
  <si>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</si>
  <si>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</si>
  <si>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</si>
  <si>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</si>
  <si>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</si>
  <si>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</si>
  <si>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</si>
  <si>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</si>
  <si>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</si>
  <si>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</si>
  <si>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</si>
  <si>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</si>
  <si>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</si>
  <si>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</si>
  <si>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</si>
  <si>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</si>
  <si>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</si>
  <si>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</si>
  <si>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</si>
  <si>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</si>
  <si>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</si>
  <si>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</si>
  <si>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</si>
  <si>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</si>
  <si>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</si>
  <si>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</si>
  <si>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</si>
  <si>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</si>
  <si>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</si>
  <si>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</si>
  <si>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</si>
  <si>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</si>
  <si>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</si>
  <si>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</si>
  <si>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</si>
  <si>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</si>
  <si>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</si>
  <si>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</si>
  <si>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</si>
  <si>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</si>
  <si>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</si>
  <si>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</si>
  <si>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</si>
  <si>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</si>
  <si>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</si>
  <si>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</si>
  <si>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</si>
  <si>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</si>
  <si>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</si>
  <si>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</si>
  <si>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</si>
  <si>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</si>
  <si>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</si>
  <si>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</si>
  <si>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</si>
  <si>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</si>
  <si>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</si>
  <si>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</si>
  <si>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</si>
  <si>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</si>
  <si>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</si>
  <si>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</si>
  <si>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</si>
  <si>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</si>
  <si>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</si>
  <si>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</si>
  <si>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</si>
  <si>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</si>
  <si>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</si>
  <si>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</si>
  <si>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</si>
  <si>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</si>
  <si>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</si>
  <si>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</si>
  <si>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</si>
  <si>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</si>
  <si>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</si>
  <si>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</si>
  <si>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</si>
  <si>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</si>
  <si>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</si>
  <si>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</si>
  <si>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</si>
  <si>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</si>
  <si>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</si>
  <si>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</si>
  <si>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</si>
  <si>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</si>
  <si>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</si>
  <si>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</si>
  <si>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</si>
  <si>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</si>
  <si>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</si>
  <si>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</si>
  <si>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</si>
  <si>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</si>
  <si>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</si>
  <si>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</si>
  <si>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</si>
  <si>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</si>
  <si>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</si>
  <si>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</si>
  <si>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</si>
  <si>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</si>
  <si>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</si>
  <si>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</si>
  <si>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</si>
  <si>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</si>
  <si>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</si>
  <si>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</si>
  <si>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</si>
  <si>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</si>
  <si>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</si>
  <si>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</si>
  <si>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</si>
  <si>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</si>
  <si>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</si>
  <si>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</si>
  <si>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</si>
  <si>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</si>
  <si>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</si>
  <si>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</si>
  <si>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</si>
  <si>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</si>
  <si>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</si>
  <si>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</si>
  <si>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</si>
  <si>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</si>
  <si>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</si>
  <si>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</si>
  <si>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</si>
  <si>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</si>
  <si>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</si>
  <si>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</si>
  <si>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</si>
  <si>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</si>
  <si>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</si>
  <si>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</si>
  <si>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</si>
  <si>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</si>
  <si>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</si>
  <si>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</si>
  <si>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</si>
  <si>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</si>
  <si>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</si>
  <si>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</si>
  <si>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</si>
  <si>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</si>
  <si>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</si>
  <si>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</si>
  <si>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</si>
  <si>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</si>
  <si>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</si>
  <si>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</si>
  <si>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</si>
  <si>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</si>
  <si>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</si>
  <si>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</si>
  <si>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</si>
  <si>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</si>
  <si>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</si>
  <si>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</si>
  <si>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</si>
  <si>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</si>
  <si>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</si>
  <si>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</si>
  <si>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</si>
  <si>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</si>
  <si>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</si>
  <si>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</si>
  <si>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</si>
  <si>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</si>
  <si>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</si>
  <si>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</si>
  <si>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</si>
  <si>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</si>
  <si>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</si>
  <si>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</si>
  <si>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</si>
  <si>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</si>
  <si>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</si>
  <si>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</si>
  <si>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</si>
  <si>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</si>
  <si>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</si>
  <si>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</si>
  <si>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</si>
  <si>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</si>
  <si>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</si>
  <si>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</si>
  <si>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</si>
  <si>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</si>
  <si>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</si>
  <si>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</si>
  <si>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</si>
  <si>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</si>
  <si>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</si>
  <si>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</si>
  <si>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</si>
  <si>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</si>
  <si>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</si>
  <si>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</si>
  <si>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</si>
  <si>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</si>
  <si>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</si>
  <si>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</si>
  <si>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</si>
  <si>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</si>
  <si>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</si>
  <si>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</si>
  <si>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Хабаровский край, г. Хабаровск</t>
  </si>
  <si>
    <t>J_ДВОСТ-412</t>
  </si>
  <si>
    <t xml:space="preserve">Техническое перевооружение объекта  "Воздушная линия 0,4 кВ"  (инв.№030666/Э216)  от КТП-29 на ул. Огородная, Сумская в г. Хабаровск  </t>
  </si>
  <si>
    <t>ВЛ-0,4 кВ</t>
  </si>
  <si>
    <t>ВЛ-0,4 от КТП-29, провод не соответствует нагрузкам</t>
  </si>
  <si>
    <t>Проектом предусматривается замена участков ВЛ, включающая в себя:                                                                                                                  1. Разработка ПСД,                                                                                                           2. СМР, ввод в эксплуатацию</t>
  </si>
  <si>
    <t>ВЛ</t>
  </si>
  <si>
    <t>31.12.2020</t>
  </si>
  <si>
    <t xml:space="preserve">План 2019 года </t>
  </si>
  <si>
    <t xml:space="preserve"> по состоянию на 01.01.2019</t>
  </si>
  <si>
    <t>по состоянию на 01.01.2020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</si>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</sst>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17">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0" zoomScale="70" zoomScaleSheetLayoutView="70" workbookViewId="0">
      <selection activeCell="C43" sqref="C43"/>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500</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501</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0.5</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1.0944</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0.91200000000000003</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16" priority="4" operator="containsText" text="Х!">
      <formula>NOT(ISERROR(SEARCH("Х!",A5)))</formula>
    </cfRule>
  </conditionalFormatting>
  <conditionalFormatting sqref="A5:C5">
    <cfRule type="containsText" dxfId="215" priority="3" operator="containsText" text="Х!">
      <formula>NOT(ISERROR(SEARCH("Х!",A5)))</formula>
    </cfRule>
  </conditionalFormatting>
  <conditionalFormatting sqref="C43">
    <cfRule type="containsText" dxfId="214" priority="2" operator="containsText" text="х!">
      <formula>NOT(ISERROR(SEARCH("х!",C43)))</formula>
    </cfRule>
  </conditionalFormatting>
  <conditionalFormatting sqref="C43">
    <cfRule type="containsBlanks" dxfId="213"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09" t="s">
        <v>319</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55" s="161" customFormat="1" ht="140.25" customHeight="1">
      <c r="A17" s="310" t="s">
        <v>320</v>
      </c>
      <c r="B17" s="313" t="s">
        <v>321</v>
      </c>
      <c r="C17" s="310" t="s">
        <v>322</v>
      </c>
      <c r="D17" s="310" t="s">
        <v>323</v>
      </c>
      <c r="E17" s="316" t="s">
        <v>324</v>
      </c>
      <c r="F17" s="317"/>
      <c r="G17" s="317"/>
      <c r="H17" s="317"/>
      <c r="I17" s="317"/>
      <c r="J17" s="317"/>
      <c r="K17" s="317"/>
      <c r="L17" s="318"/>
      <c r="M17" s="310" t="s">
        <v>325</v>
      </c>
      <c r="N17" s="310" t="s">
        <v>326</v>
      </c>
      <c r="O17" s="310" t="s">
        <v>327</v>
      </c>
      <c r="P17" s="319" t="s">
        <v>328</v>
      </c>
      <c r="Q17" s="319" t="s">
        <v>329</v>
      </c>
      <c r="R17" s="319" t="s">
        <v>330</v>
      </c>
      <c r="S17" s="319" t="s">
        <v>331</v>
      </c>
      <c r="T17" s="319"/>
      <c r="U17" s="319" t="s">
        <v>332</v>
      </c>
      <c r="V17" s="319" t="s">
        <v>333</v>
      </c>
      <c r="W17" s="319" t="s">
        <v>334</v>
      </c>
      <c r="X17" s="319" t="s">
        <v>335</v>
      </c>
      <c r="Y17" s="319" t="s">
        <v>336</v>
      </c>
      <c r="Z17" s="322" t="s">
        <v>337</v>
      </c>
      <c r="AA17" s="319" t="s">
        <v>338</v>
      </c>
      <c r="AB17" s="319" t="s">
        <v>339</v>
      </c>
      <c r="AC17" s="319" t="s">
        <v>340</v>
      </c>
      <c r="AD17" s="319" t="s">
        <v>341</v>
      </c>
      <c r="AE17" s="319" t="s">
        <v>342</v>
      </c>
      <c r="AF17" s="319" t="s">
        <v>343</v>
      </c>
      <c r="AG17" s="319"/>
      <c r="AH17" s="319"/>
      <c r="AI17" s="319"/>
      <c r="AJ17" s="319"/>
      <c r="AK17" s="319"/>
      <c r="AL17" s="319" t="s">
        <v>344</v>
      </c>
      <c r="AM17" s="319"/>
      <c r="AN17" s="319"/>
      <c r="AO17" s="319"/>
      <c r="AP17" s="319" t="s">
        <v>345</v>
      </c>
      <c r="AQ17" s="319"/>
      <c r="AR17" s="319" t="s">
        <v>346</v>
      </c>
      <c r="AS17" s="319" t="s">
        <v>347</v>
      </c>
      <c r="AT17" s="319" t="s">
        <v>348</v>
      </c>
      <c r="AU17" s="319" t="s">
        <v>349</v>
      </c>
      <c r="AV17" s="319" t="s">
        <v>350</v>
      </c>
    </row>
    <row r="18" spans="1:55" s="161" customFormat="1" ht="19.5">
      <c r="A18" s="311"/>
      <c r="B18" s="314"/>
      <c r="C18" s="311"/>
      <c r="D18" s="311"/>
      <c r="E18" s="310" t="s">
        <v>351</v>
      </c>
      <c r="F18" s="327" t="s">
        <v>303</v>
      </c>
      <c r="G18" s="327" t="s">
        <v>305</v>
      </c>
      <c r="H18" s="327" t="s">
        <v>307</v>
      </c>
      <c r="I18" s="325" t="s">
        <v>352</v>
      </c>
      <c r="J18" s="325" t="s">
        <v>353</v>
      </c>
      <c r="K18" s="325" t="s">
        <v>354</v>
      </c>
      <c r="L18" s="327" t="s">
        <v>35</v>
      </c>
      <c r="M18" s="311"/>
      <c r="N18" s="311"/>
      <c r="O18" s="311"/>
      <c r="P18" s="319"/>
      <c r="Q18" s="319"/>
      <c r="R18" s="319"/>
      <c r="S18" s="329" t="s">
        <v>1</v>
      </c>
      <c r="T18" s="329" t="s">
        <v>355</v>
      </c>
      <c r="U18" s="319"/>
      <c r="V18" s="319"/>
      <c r="W18" s="319"/>
      <c r="X18" s="319"/>
      <c r="Y18" s="319"/>
      <c r="Z18" s="319"/>
      <c r="AA18" s="319"/>
      <c r="AB18" s="319"/>
      <c r="AC18" s="319"/>
      <c r="AD18" s="319"/>
      <c r="AE18" s="319"/>
      <c r="AF18" s="319" t="s">
        <v>356</v>
      </c>
      <c r="AG18" s="319"/>
      <c r="AH18" s="319" t="s">
        <v>357</v>
      </c>
      <c r="AI18" s="319"/>
      <c r="AJ18" s="310" t="s">
        <v>358</v>
      </c>
      <c r="AK18" s="310" t="s">
        <v>359</v>
      </c>
      <c r="AL18" s="310" t="s">
        <v>360</v>
      </c>
      <c r="AM18" s="310" t="s">
        <v>361</v>
      </c>
      <c r="AN18" s="310" t="s">
        <v>362</v>
      </c>
      <c r="AO18" s="310" t="s">
        <v>363</v>
      </c>
      <c r="AP18" s="310" t="s">
        <v>364</v>
      </c>
      <c r="AQ18" s="320" t="s">
        <v>355</v>
      </c>
      <c r="AR18" s="319"/>
      <c r="AS18" s="319"/>
      <c r="AT18" s="319"/>
      <c r="AU18" s="319"/>
      <c r="AV18" s="319"/>
    </row>
    <row r="19" spans="1:55" s="161" customFormat="1" ht="78">
      <c r="A19" s="312"/>
      <c r="B19" s="315"/>
      <c r="C19" s="312"/>
      <c r="D19" s="312"/>
      <c r="E19" s="312"/>
      <c r="F19" s="328"/>
      <c r="G19" s="328"/>
      <c r="H19" s="328"/>
      <c r="I19" s="326"/>
      <c r="J19" s="326"/>
      <c r="K19" s="326"/>
      <c r="L19" s="328"/>
      <c r="M19" s="312"/>
      <c r="N19" s="312"/>
      <c r="O19" s="312"/>
      <c r="P19" s="319"/>
      <c r="Q19" s="319"/>
      <c r="R19" s="319"/>
      <c r="S19" s="330"/>
      <c r="T19" s="330"/>
      <c r="U19" s="319"/>
      <c r="V19" s="319"/>
      <c r="W19" s="319"/>
      <c r="X19" s="319"/>
      <c r="Y19" s="319"/>
      <c r="Z19" s="319"/>
      <c r="AA19" s="319"/>
      <c r="AB19" s="319"/>
      <c r="AC19" s="319"/>
      <c r="AD19" s="319"/>
      <c r="AE19" s="319"/>
      <c r="AF19" s="162" t="s">
        <v>365</v>
      </c>
      <c r="AG19" s="162" t="s">
        <v>366</v>
      </c>
      <c r="AH19" s="163" t="s">
        <v>1</v>
      </c>
      <c r="AI19" s="163" t="s">
        <v>355</v>
      </c>
      <c r="AJ19" s="312"/>
      <c r="AK19" s="312"/>
      <c r="AL19" s="312"/>
      <c r="AM19" s="312"/>
      <c r="AN19" s="312"/>
      <c r="AO19" s="312"/>
      <c r="AP19" s="312"/>
      <c r="AQ19" s="321"/>
      <c r="AR19" s="319"/>
      <c r="AS19" s="319"/>
      <c r="AT19" s="319"/>
      <c r="AU19" s="319"/>
      <c r="AV19" s="319"/>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4"/>
      <c r="AM22" s="324"/>
      <c r="AN22" s="324"/>
      <c r="AO22" s="324"/>
      <c r="AP22" s="324"/>
      <c r="AQ22" s="324"/>
      <c r="AR22" s="324"/>
      <c r="AS22" s="324"/>
      <c r="AT22" s="324"/>
      <c r="AU22" s="324"/>
      <c r="AV22" s="324"/>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8" sqref="B28"/>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J_ДВОСТ-412</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(инв.№030666/Э216)  от КТП-29 на ул. Огородная, Сумская в г. Хабаровск  </v>
      </c>
    </row>
    <row r="19" spans="1:3" ht="16.5" thickBot="1">
      <c r="A19" s="184" t="s">
        <v>370</v>
      </c>
      <c r="B19" s="185" t="s">
        <v>499</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33" t="s">
        <v>480</v>
      </c>
      <c r="B1" s="333"/>
      <c r="C1" s="333"/>
      <c r="D1" s="333"/>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row>
    <row r="2" spans="1:30" ht="27.75" customHeight="1">
      <c r="A2" s="335"/>
      <c r="B2" s="335"/>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row>
    <row r="3" spans="1:30" ht="15" customHeight="1">
      <c r="A3" s="336" t="s">
        <v>417</v>
      </c>
      <c r="B3" s="336" t="s">
        <v>418</v>
      </c>
      <c r="C3" s="338" t="s">
        <v>419</v>
      </c>
      <c r="D3" s="339"/>
      <c r="E3" s="340"/>
      <c r="F3" s="344" t="s">
        <v>420</v>
      </c>
      <c r="G3" s="344"/>
      <c r="H3" s="344"/>
      <c r="I3" s="344"/>
      <c r="J3" s="344"/>
      <c r="K3" s="344" t="s">
        <v>421</v>
      </c>
      <c r="L3" s="344"/>
      <c r="M3" s="344"/>
      <c r="N3" s="344"/>
      <c r="O3" s="344"/>
      <c r="P3" s="344" t="s">
        <v>422</v>
      </c>
      <c r="Q3" s="344"/>
      <c r="R3" s="344"/>
      <c r="S3" s="344"/>
      <c r="T3" s="344"/>
      <c r="U3" s="344" t="s">
        <v>423</v>
      </c>
      <c r="V3" s="344"/>
      <c r="W3" s="344"/>
      <c r="X3" s="344"/>
      <c r="Y3" s="344"/>
      <c r="Z3" s="344" t="s">
        <v>424</v>
      </c>
      <c r="AA3" s="344"/>
      <c r="AB3" s="344"/>
      <c r="AC3" s="344"/>
      <c r="AD3" s="344"/>
    </row>
    <row r="4" spans="1:30" ht="15" customHeight="1">
      <c r="A4" s="337"/>
      <c r="B4" s="337"/>
      <c r="C4" s="341"/>
      <c r="D4" s="342"/>
      <c r="E4" s="343"/>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6" t="s">
        <v>244</v>
      </c>
      <c r="B5" s="344" t="s">
        <v>430</v>
      </c>
      <c r="C5" s="346" t="s">
        <v>431</v>
      </c>
      <c r="D5" s="346"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7"/>
      <c r="B6" s="344"/>
      <c r="C6" s="346"/>
      <c r="D6" s="346"/>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7"/>
      <c r="B7" s="344"/>
      <c r="C7" s="346"/>
      <c r="D7" s="346"/>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7"/>
      <c r="B8" s="344"/>
      <c r="C8" s="346"/>
      <c r="D8" s="346" t="s">
        <v>435</v>
      </c>
      <c r="E8" s="346"/>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7"/>
      <c r="B9" s="344"/>
      <c r="C9" s="346" t="s">
        <v>436</v>
      </c>
      <c r="D9" s="346" t="s">
        <v>437</v>
      </c>
      <c r="E9" s="346"/>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7"/>
      <c r="B10" s="344"/>
      <c r="C10" s="346"/>
      <c r="D10" s="346" t="s">
        <v>438</v>
      </c>
      <c r="E10" s="346"/>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7"/>
      <c r="B11" s="344"/>
      <c r="C11" s="209" t="s">
        <v>439</v>
      </c>
      <c r="D11" s="346" t="s">
        <v>440</v>
      </c>
      <c r="E11" s="346"/>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7"/>
      <c r="B12" s="347" t="s">
        <v>441</v>
      </c>
      <c r="C12" s="346" t="s">
        <v>431</v>
      </c>
      <c r="D12" s="346"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7"/>
      <c r="B13" s="347"/>
      <c r="C13" s="346"/>
      <c r="D13" s="346"/>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7"/>
      <c r="B14" s="347"/>
      <c r="C14" s="346"/>
      <c r="D14" s="346"/>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7"/>
      <c r="B15" s="347"/>
      <c r="C15" s="346"/>
      <c r="D15" s="346" t="s">
        <v>435</v>
      </c>
      <c r="E15" s="346"/>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7"/>
      <c r="B16" s="347"/>
      <c r="C16" s="346" t="s">
        <v>436</v>
      </c>
      <c r="D16" s="346" t="s">
        <v>437</v>
      </c>
      <c r="E16" s="346"/>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7"/>
      <c r="B17" s="347"/>
      <c r="C17" s="346"/>
      <c r="D17" s="346" t="s">
        <v>438</v>
      </c>
      <c r="E17" s="346"/>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7"/>
      <c r="B18" s="347"/>
      <c r="C18" s="209" t="s">
        <v>439</v>
      </c>
      <c r="D18" s="348" t="s">
        <v>440</v>
      </c>
      <c r="E18" s="349"/>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7"/>
      <c r="B19" s="347" t="s">
        <v>442</v>
      </c>
      <c r="C19" s="346" t="s">
        <v>431</v>
      </c>
      <c r="D19" s="346"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7"/>
      <c r="B20" s="347"/>
      <c r="C20" s="346"/>
      <c r="D20" s="346"/>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7"/>
      <c r="B21" s="347"/>
      <c r="C21" s="346"/>
      <c r="D21" s="346"/>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7"/>
      <c r="B22" s="347"/>
      <c r="C22" s="346"/>
      <c r="D22" s="346" t="s">
        <v>435</v>
      </c>
      <c r="E22" s="346"/>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7"/>
      <c r="B23" s="347"/>
      <c r="C23" s="346" t="s">
        <v>436</v>
      </c>
      <c r="D23" s="346" t="s">
        <v>437</v>
      </c>
      <c r="E23" s="346"/>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7"/>
      <c r="B24" s="347"/>
      <c r="C24" s="346"/>
      <c r="D24" s="346" t="s">
        <v>438</v>
      </c>
      <c r="E24" s="346"/>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7"/>
      <c r="B25" s="347"/>
      <c r="C25" s="209" t="s">
        <v>439</v>
      </c>
      <c r="D25" s="346" t="s">
        <v>440</v>
      </c>
      <c r="E25" s="346"/>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7"/>
      <c r="B26" s="347" t="s">
        <v>443</v>
      </c>
      <c r="C26" s="346" t="s">
        <v>431</v>
      </c>
      <c r="D26" s="346"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7"/>
      <c r="B27" s="347"/>
      <c r="C27" s="346"/>
      <c r="D27" s="346"/>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7"/>
      <c r="B28" s="347"/>
      <c r="C28" s="346"/>
      <c r="D28" s="346"/>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7"/>
      <c r="B29" s="347"/>
      <c r="C29" s="346"/>
      <c r="D29" s="346" t="s">
        <v>435</v>
      </c>
      <c r="E29" s="346"/>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7"/>
      <c r="B30" s="347"/>
      <c r="C30" s="346" t="s">
        <v>436</v>
      </c>
      <c r="D30" s="346" t="s">
        <v>437</v>
      </c>
      <c r="E30" s="346"/>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7"/>
      <c r="B31" s="347"/>
      <c r="C31" s="346"/>
      <c r="D31" s="346" t="s">
        <v>438</v>
      </c>
      <c r="E31" s="346"/>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7"/>
      <c r="B32" s="347"/>
      <c r="C32" s="209" t="s">
        <v>439</v>
      </c>
      <c r="D32" s="346" t="s">
        <v>440</v>
      </c>
      <c r="E32" s="346"/>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7"/>
      <c r="B33" s="347" t="s">
        <v>444</v>
      </c>
      <c r="C33" s="346" t="s">
        <v>431</v>
      </c>
      <c r="D33" s="346"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7"/>
      <c r="B34" s="347"/>
      <c r="C34" s="346"/>
      <c r="D34" s="346"/>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7"/>
      <c r="B35" s="347"/>
      <c r="C35" s="346"/>
      <c r="D35" s="346"/>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7"/>
      <c r="B36" s="347"/>
      <c r="C36" s="346"/>
      <c r="D36" s="346" t="s">
        <v>435</v>
      </c>
      <c r="E36" s="346"/>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7"/>
      <c r="B37" s="347"/>
      <c r="C37" s="346" t="s">
        <v>436</v>
      </c>
      <c r="D37" s="346" t="s">
        <v>437</v>
      </c>
      <c r="E37" s="346"/>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7"/>
      <c r="B38" s="347"/>
      <c r="C38" s="346"/>
      <c r="D38" s="346" t="s">
        <v>438</v>
      </c>
      <c r="E38" s="346"/>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7"/>
      <c r="B39" s="347"/>
      <c r="C39" s="209" t="s">
        <v>439</v>
      </c>
      <c r="D39" s="346" t="s">
        <v>440</v>
      </c>
      <c r="E39" s="346"/>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7"/>
      <c r="B40" s="347" t="s">
        <v>425</v>
      </c>
      <c r="C40" s="346" t="s">
        <v>431</v>
      </c>
      <c r="D40" s="346"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7"/>
      <c r="B41" s="347"/>
      <c r="C41" s="346"/>
      <c r="D41" s="346"/>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7"/>
      <c r="B42" s="347"/>
      <c r="C42" s="346"/>
      <c r="D42" s="346"/>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7"/>
      <c r="B43" s="347"/>
      <c r="C43" s="346"/>
      <c r="D43" s="346" t="s">
        <v>435</v>
      </c>
      <c r="E43" s="346"/>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7"/>
      <c r="B44" s="347"/>
      <c r="C44" s="346" t="s">
        <v>436</v>
      </c>
      <c r="D44" s="346" t="s">
        <v>437</v>
      </c>
      <c r="E44" s="346"/>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7"/>
      <c r="B45" s="347"/>
      <c r="C45" s="350"/>
      <c r="D45" s="346" t="s">
        <v>438</v>
      </c>
      <c r="E45" s="346"/>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5"/>
      <c r="B46" s="347"/>
      <c r="C46" s="204" t="s">
        <v>439</v>
      </c>
      <c r="D46" s="346" t="s">
        <v>440</v>
      </c>
      <c r="E46" s="346"/>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51" t="s">
        <v>479</v>
      </c>
      <c r="B1" s="352"/>
      <c r="C1" s="352"/>
      <c r="D1" s="352"/>
      <c r="E1" s="352"/>
      <c r="F1" s="352"/>
      <c r="G1" s="352"/>
      <c r="H1" s="352"/>
      <c r="I1" s="352"/>
      <c r="J1" s="352"/>
      <c r="K1" s="352"/>
      <c r="L1" s="352"/>
      <c r="M1" s="352"/>
      <c r="N1" s="352"/>
      <c r="O1" s="352"/>
      <c r="P1" s="352"/>
      <c r="Q1" s="352"/>
      <c r="R1" s="353"/>
      <c r="S1" s="353"/>
    </row>
    <row r="2" spans="1:19" ht="15" thickBot="1"/>
    <row r="3" spans="1:19" ht="15" customHeight="1" thickBot="1">
      <c r="A3" s="354" t="s">
        <v>448</v>
      </c>
      <c r="B3" s="356" t="s">
        <v>449</v>
      </c>
      <c r="C3" s="354" t="s">
        <v>450</v>
      </c>
      <c r="D3" s="357" t="s">
        <v>451</v>
      </c>
      <c r="E3" s="357" t="s">
        <v>452</v>
      </c>
      <c r="F3" s="357" t="s">
        <v>453</v>
      </c>
      <c r="G3" s="357" t="s">
        <v>454</v>
      </c>
      <c r="H3" s="357"/>
      <c r="I3" s="357"/>
      <c r="J3" s="357"/>
      <c r="K3" s="357"/>
      <c r="L3" s="357"/>
      <c r="M3" s="357"/>
      <c r="N3" s="357"/>
      <c r="O3" s="357" t="s">
        <v>455</v>
      </c>
      <c r="P3" s="358"/>
      <c r="Q3" s="358"/>
      <c r="R3" s="357" t="s">
        <v>456</v>
      </c>
      <c r="S3" s="358"/>
    </row>
    <row r="4" spans="1:19" ht="25.5" customHeight="1" thickBot="1">
      <c r="A4" s="354"/>
      <c r="B4" s="356"/>
      <c r="C4" s="354"/>
      <c r="D4" s="357"/>
      <c r="E4" s="357"/>
      <c r="F4" s="357"/>
      <c r="G4" s="357" t="s">
        <v>457</v>
      </c>
      <c r="H4" s="357"/>
      <c r="I4" s="357" t="s">
        <v>458</v>
      </c>
      <c r="J4" s="357"/>
      <c r="K4" s="357" t="s">
        <v>459</v>
      </c>
      <c r="L4" s="357"/>
      <c r="M4" s="357" t="s">
        <v>460</v>
      </c>
      <c r="N4" s="357"/>
      <c r="O4" s="357"/>
      <c r="P4" s="358"/>
      <c r="Q4" s="358"/>
      <c r="R4" s="358"/>
      <c r="S4" s="358"/>
    </row>
    <row r="5" spans="1:19" ht="30" customHeight="1" thickBot="1">
      <c r="A5" s="355"/>
      <c r="B5" s="355"/>
      <c r="C5" s="355"/>
      <c r="D5" s="355"/>
      <c r="E5" s="355"/>
      <c r="F5" s="35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62" t="s">
        <v>467</v>
      </c>
      <c r="B23" s="363"/>
      <c r="C23" s="364"/>
      <c r="D23" s="365"/>
      <c r="E23" s="366"/>
      <c r="F23" s="367"/>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9" t="s">
        <v>468</v>
      </c>
      <c r="B25" s="360"/>
      <c r="C25" s="360"/>
      <c r="D25" s="360"/>
      <c r="E25" s="360"/>
      <c r="F25" s="360"/>
      <c r="G25" s="360"/>
      <c r="H25" s="360"/>
      <c r="I25" s="360"/>
      <c r="J25" s="360"/>
      <c r="K25" s="360"/>
      <c r="L25" s="360"/>
      <c r="M25" s="361"/>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8"/>
      <c r="B15" s="258"/>
      <c r="C15" s="258"/>
      <c r="D15" s="258"/>
      <c r="E15" s="258"/>
      <c r="F15" s="258"/>
      <c r="G15" s="258"/>
      <c r="H15" s="258"/>
      <c r="I15" s="258"/>
      <c r="J15" s="258"/>
      <c r="K15" s="258"/>
      <c r="L15" s="258"/>
      <c r="M15" s="258"/>
      <c r="N15" s="258"/>
      <c r="O15" s="258"/>
      <c r="P15" s="258"/>
      <c r="Q15" s="258"/>
      <c r="R15" s="258"/>
      <c r="S15" s="258"/>
      <c r="T15" s="3"/>
      <c r="U15" s="3"/>
      <c r="V15" s="3"/>
      <c r="W15" s="3"/>
      <c r="X15" s="3"/>
      <c r="Y15" s="3"/>
    </row>
    <row r="16" spans="1:28" s="2" customFormat="1" ht="78" customHeight="1">
      <c r="A16" s="255" t="s">
        <v>4</v>
      </c>
      <c r="B16" s="254" t="s">
        <v>55</v>
      </c>
      <c r="C16" s="256" t="s">
        <v>141</v>
      </c>
      <c r="D16" s="254" t="s">
        <v>140</v>
      </c>
      <c r="E16" s="254" t="s">
        <v>54</v>
      </c>
      <c r="F16" s="254" t="s">
        <v>53</v>
      </c>
      <c r="G16" s="254" t="s">
        <v>136</v>
      </c>
      <c r="H16" s="254" t="s">
        <v>52</v>
      </c>
      <c r="I16" s="254" t="s">
        <v>51</v>
      </c>
      <c r="J16" s="254" t="s">
        <v>50</v>
      </c>
      <c r="K16" s="254" t="s">
        <v>49</v>
      </c>
      <c r="L16" s="254" t="s">
        <v>48</v>
      </c>
      <c r="M16" s="254" t="s">
        <v>47</v>
      </c>
      <c r="N16" s="254" t="s">
        <v>46</v>
      </c>
      <c r="O16" s="254" t="s">
        <v>45</v>
      </c>
      <c r="P16" s="254" t="s">
        <v>44</v>
      </c>
      <c r="Q16" s="254" t="s">
        <v>139</v>
      </c>
      <c r="R16" s="254"/>
      <c r="S16" s="254" t="s">
        <v>188</v>
      </c>
      <c r="T16" s="3"/>
      <c r="U16" s="3"/>
      <c r="V16" s="3"/>
      <c r="W16" s="3"/>
      <c r="X16" s="3"/>
      <c r="Y16" s="3"/>
    </row>
    <row r="17" spans="1:28" s="2" customFormat="1" ht="256.5" customHeight="1">
      <c r="A17" s="255"/>
      <c r="B17" s="254"/>
      <c r="C17" s="257"/>
      <c r="D17" s="254"/>
      <c r="E17" s="254"/>
      <c r="F17" s="254"/>
      <c r="G17" s="254"/>
      <c r="H17" s="254"/>
      <c r="I17" s="254"/>
      <c r="J17" s="254"/>
      <c r="K17" s="254"/>
      <c r="L17" s="254"/>
      <c r="M17" s="254"/>
      <c r="N17" s="254"/>
      <c r="O17" s="254"/>
      <c r="P17" s="254"/>
      <c r="Q17" s="78" t="s">
        <v>137</v>
      </c>
      <c r="R17" s="79" t="s">
        <v>138</v>
      </c>
      <c r="S17" s="254"/>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3"/>
      <c r="B10" s="263"/>
      <c r="C10" s="263"/>
      <c r="D10" s="263"/>
      <c r="E10" s="263"/>
      <c r="F10" s="263"/>
      <c r="G10" s="263"/>
      <c r="H10" s="263"/>
      <c r="I10" s="263"/>
      <c r="J10" s="263"/>
      <c r="K10" s="263"/>
      <c r="L10" s="263"/>
      <c r="M10" s="263"/>
      <c r="N10" s="263"/>
      <c r="O10" s="263"/>
      <c r="P10" s="263"/>
      <c r="Q10" s="263"/>
      <c r="R10" s="263"/>
      <c r="S10" s="263"/>
      <c r="T10" s="263"/>
    </row>
    <row r="11" spans="1:20" s="2" customFormat="1">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4"/>
      <c r="B15" s="264"/>
      <c r="C15" s="264"/>
      <c r="D15" s="264"/>
      <c r="E15" s="264"/>
      <c r="F15" s="264"/>
      <c r="G15" s="264"/>
      <c r="H15" s="264"/>
      <c r="I15" s="264"/>
      <c r="J15" s="264"/>
      <c r="K15" s="264"/>
      <c r="L15" s="264"/>
      <c r="M15" s="264"/>
      <c r="N15" s="264"/>
      <c r="O15" s="264"/>
      <c r="P15" s="264"/>
      <c r="Q15" s="264"/>
      <c r="R15" s="264"/>
      <c r="S15" s="264"/>
      <c r="T15" s="264"/>
    </row>
    <row r="16" spans="1:20" ht="46.5" customHeight="1">
      <c r="A16" s="261" t="s">
        <v>4</v>
      </c>
      <c r="B16" s="260" t="s">
        <v>484</v>
      </c>
      <c r="C16" s="260"/>
      <c r="D16" s="260" t="s">
        <v>77</v>
      </c>
      <c r="E16" s="260" t="s">
        <v>222</v>
      </c>
      <c r="F16" s="260"/>
      <c r="G16" s="260" t="s">
        <v>127</v>
      </c>
      <c r="H16" s="260"/>
      <c r="I16" s="260" t="s">
        <v>76</v>
      </c>
      <c r="J16" s="260"/>
      <c r="K16" s="260" t="s">
        <v>75</v>
      </c>
      <c r="L16" s="260" t="s">
        <v>74</v>
      </c>
      <c r="M16" s="260"/>
      <c r="N16" s="260" t="s">
        <v>229</v>
      </c>
      <c r="O16" s="260"/>
      <c r="P16" s="260" t="s">
        <v>73</v>
      </c>
      <c r="Q16" s="262" t="s">
        <v>72</v>
      </c>
      <c r="R16" s="262"/>
      <c r="S16" s="262" t="s">
        <v>71</v>
      </c>
      <c r="T16" s="262"/>
    </row>
    <row r="17" spans="1:113" ht="109.5" customHeight="1">
      <c r="A17" s="261"/>
      <c r="B17" s="260"/>
      <c r="C17" s="260"/>
      <c r="D17" s="260"/>
      <c r="E17" s="260"/>
      <c r="F17" s="260"/>
      <c r="G17" s="260"/>
      <c r="H17" s="260"/>
      <c r="I17" s="260"/>
      <c r="J17" s="260"/>
      <c r="K17" s="260"/>
      <c r="L17" s="260"/>
      <c r="M17" s="260"/>
      <c r="N17" s="260"/>
      <c r="O17" s="260"/>
      <c r="P17" s="260"/>
      <c r="Q17" s="80" t="s">
        <v>70</v>
      </c>
      <c r="R17" s="80" t="s">
        <v>198</v>
      </c>
      <c r="S17" s="80" t="s">
        <v>69</v>
      </c>
      <c r="T17" s="80" t="s">
        <v>68</v>
      </c>
    </row>
    <row r="18" spans="1:113" ht="16.5">
      <c r="A18" s="261"/>
      <c r="B18" s="81" t="s">
        <v>66</v>
      </c>
      <c r="C18" s="81" t="s">
        <v>67</v>
      </c>
      <c r="D18" s="260"/>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59" t="s">
        <v>227</v>
      </c>
      <c r="C24" s="259"/>
      <c r="D24" s="259"/>
      <c r="E24" s="259"/>
      <c r="F24" s="259"/>
      <c r="G24" s="259"/>
      <c r="H24" s="259"/>
      <c r="I24" s="259"/>
      <c r="J24" s="259"/>
      <c r="K24" s="259"/>
      <c r="L24" s="259"/>
      <c r="M24" s="259"/>
      <c r="N24" s="259"/>
      <c r="O24" s="259"/>
      <c r="P24" s="259"/>
      <c r="Q24" s="259"/>
      <c r="R24" s="259"/>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9" sqref="P29"/>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5" t="s">
        <v>4</v>
      </c>
      <c r="B17" s="268" t="s">
        <v>206</v>
      </c>
      <c r="C17" s="269"/>
      <c r="D17" s="268" t="s">
        <v>208</v>
      </c>
      <c r="E17" s="269"/>
      <c r="F17" s="272" t="s">
        <v>49</v>
      </c>
      <c r="G17" s="273"/>
      <c r="H17" s="273"/>
      <c r="I17" s="274"/>
      <c r="J17" s="265" t="s">
        <v>209</v>
      </c>
      <c r="K17" s="268" t="s">
        <v>210</v>
      </c>
      <c r="L17" s="269"/>
      <c r="M17" s="268" t="s">
        <v>211</v>
      </c>
      <c r="N17" s="269"/>
      <c r="O17" s="268" t="s">
        <v>200</v>
      </c>
      <c r="P17" s="269"/>
      <c r="Q17" s="268" t="s">
        <v>82</v>
      </c>
      <c r="R17" s="269"/>
      <c r="S17" s="265" t="s">
        <v>81</v>
      </c>
      <c r="T17" s="265" t="s">
        <v>212</v>
      </c>
      <c r="U17" s="265" t="s">
        <v>207</v>
      </c>
      <c r="V17" s="268" t="s">
        <v>80</v>
      </c>
      <c r="W17" s="269"/>
      <c r="X17" s="272" t="s">
        <v>72</v>
      </c>
      <c r="Y17" s="273"/>
      <c r="Z17" s="272" t="s">
        <v>71</v>
      </c>
      <c r="AA17" s="273"/>
    </row>
    <row r="18" spans="1:27" ht="192.75" customHeight="1">
      <c r="A18" s="266"/>
      <c r="B18" s="270"/>
      <c r="C18" s="271"/>
      <c r="D18" s="270"/>
      <c r="E18" s="271"/>
      <c r="F18" s="272" t="s">
        <v>79</v>
      </c>
      <c r="G18" s="274"/>
      <c r="H18" s="272" t="s">
        <v>78</v>
      </c>
      <c r="I18" s="274"/>
      <c r="J18" s="267"/>
      <c r="K18" s="270"/>
      <c r="L18" s="271"/>
      <c r="M18" s="270"/>
      <c r="N18" s="271"/>
      <c r="O18" s="270"/>
      <c r="P18" s="271"/>
      <c r="Q18" s="270"/>
      <c r="R18" s="271"/>
      <c r="S18" s="267"/>
      <c r="T18" s="267"/>
      <c r="U18" s="267"/>
      <c r="V18" s="270"/>
      <c r="W18" s="271"/>
      <c r="X18" s="80" t="s">
        <v>70</v>
      </c>
      <c r="Y18" s="80" t="s">
        <v>198</v>
      </c>
      <c r="Z18" s="80" t="s">
        <v>69</v>
      </c>
      <c r="AA18" s="80" t="s">
        <v>68</v>
      </c>
    </row>
    <row r="19" spans="1:27" ht="60" customHeight="1">
      <c r="A19" s="267"/>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502</v>
      </c>
      <c r="E21" s="220" t="s">
        <v>502</v>
      </c>
      <c r="F21" s="220" t="s">
        <v>495</v>
      </c>
      <c r="G21" s="220" t="s">
        <v>496</v>
      </c>
      <c r="H21" s="220" t="s">
        <v>496</v>
      </c>
      <c r="I21" s="220" t="s">
        <v>496</v>
      </c>
      <c r="J21" s="220" t="s">
        <v>489</v>
      </c>
      <c r="K21" s="220">
        <v>1</v>
      </c>
      <c r="L21" s="220">
        <v>1</v>
      </c>
      <c r="M21" s="220" t="s">
        <v>497</v>
      </c>
      <c r="N21" s="220" t="s">
        <v>243</v>
      </c>
      <c r="O21" s="220" t="s">
        <v>505</v>
      </c>
      <c r="P21" s="220" t="s">
        <v>505</v>
      </c>
      <c r="Q21" s="234">
        <v>0.5</v>
      </c>
      <c r="R21" s="234">
        <v>0.5</v>
      </c>
      <c r="S21" s="220" t="s">
        <v>243</v>
      </c>
      <c r="T21" s="220" t="s">
        <v>472</v>
      </c>
      <c r="U21" s="220" t="s">
        <v>472</v>
      </c>
      <c r="V21" s="220" t="s">
        <v>493</v>
      </c>
      <c r="W21" s="220" t="s">
        <v>493</v>
      </c>
      <c r="X21" s="220" t="s">
        <v>472</v>
      </c>
      <c r="Y21" s="220" t="s">
        <v>472</v>
      </c>
      <c r="Z21" s="236" t="s">
        <v>487</v>
      </c>
      <c r="AA21" s="221"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J_ДВОСТ-412</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3"/>
      <c r="B10" s="263"/>
      <c r="C10" s="263"/>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488</v>
      </c>
      <c r="D18" s="19"/>
      <c r="E18" s="18"/>
      <c r="F18" s="18"/>
      <c r="G18" s="18"/>
      <c r="H18" s="18"/>
      <c r="I18" s="18"/>
      <c r="J18" s="18"/>
      <c r="K18" s="18"/>
      <c r="L18" s="18"/>
      <c r="M18" s="18"/>
      <c r="N18" s="18"/>
      <c r="O18" s="18"/>
      <c r="P18" s="17"/>
      <c r="Q18" s="17"/>
      <c r="R18" s="17"/>
      <c r="S18" s="17"/>
      <c r="T18" s="17"/>
    </row>
    <row r="19" spans="1:20" ht="33">
      <c r="A19" s="85" t="s">
        <v>20</v>
      </c>
      <c r="B19" s="84" t="s">
        <v>17</v>
      </c>
      <c r="C19" s="238"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503</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1.0944</v>
      </c>
      <c r="D21" s="16"/>
      <c r="E21" s="16"/>
      <c r="F21" s="16"/>
      <c r="G21" s="16"/>
      <c r="H21" s="16"/>
      <c r="I21" s="16"/>
      <c r="J21" s="16"/>
      <c r="K21" s="16"/>
      <c r="L21" s="16"/>
      <c r="M21" s="16"/>
      <c r="N21" s="16"/>
      <c r="O21" s="16"/>
      <c r="P21" s="16"/>
      <c r="Q21" s="16"/>
      <c r="R21" s="16"/>
      <c r="S21" s="16"/>
      <c r="T21" s="16"/>
    </row>
    <row r="22" spans="1:20" ht="49.5">
      <c r="A22" s="85" t="s">
        <v>16</v>
      </c>
      <c r="B22" s="84" t="s">
        <v>117</v>
      </c>
      <c r="C22" s="225" t="s">
        <v>504</v>
      </c>
      <c r="D22" s="16"/>
      <c r="E22" s="16"/>
      <c r="F22" s="16"/>
      <c r="G22" s="16"/>
      <c r="H22" s="16"/>
      <c r="I22" s="16"/>
      <c r="J22" s="16"/>
      <c r="K22" s="16"/>
      <c r="L22" s="16"/>
      <c r="M22" s="16"/>
      <c r="N22" s="16"/>
      <c r="O22" s="16"/>
      <c r="P22" s="16"/>
      <c r="Q22" s="16"/>
      <c r="R22" s="16"/>
      <c r="S22" s="16"/>
      <c r="T22" s="16"/>
    </row>
    <row r="23" spans="1:20" ht="49.5">
      <c r="A23" s="85" t="s">
        <v>15</v>
      </c>
      <c r="B23" s="84" t="s">
        <v>205</v>
      </c>
      <c r="C23" s="224"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1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9"/>
      <c r="AB10" s="9"/>
    </row>
    <row r="11" spans="1:28" ht="15.75">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1" t="s">
        <v>9</v>
      </c>
      <c r="B3" s="281"/>
      <c r="C3" s="281"/>
      <c r="D3" s="281"/>
      <c r="E3" s="281"/>
      <c r="F3" s="281"/>
      <c r="G3" s="281"/>
      <c r="H3" s="281"/>
      <c r="I3" s="281"/>
      <c r="J3" s="281"/>
      <c r="K3" s="281"/>
      <c r="L3" s="281"/>
      <c r="M3" s="281"/>
      <c r="N3" s="281"/>
      <c r="O3" s="281"/>
      <c r="P3" s="11"/>
      <c r="Q3" s="11"/>
      <c r="R3" s="11"/>
      <c r="S3" s="11"/>
      <c r="T3" s="11"/>
      <c r="U3" s="11"/>
      <c r="V3" s="11"/>
      <c r="W3" s="11"/>
      <c r="X3" s="11"/>
      <c r="Y3" s="11"/>
      <c r="Z3" s="11"/>
    </row>
    <row r="4" spans="1:28" s="10" customFormat="1" ht="18.75">
      <c r="A4" s="281"/>
      <c r="B4" s="281"/>
      <c r="C4" s="281"/>
      <c r="D4" s="281"/>
      <c r="E4" s="281"/>
      <c r="F4" s="281"/>
      <c r="G4" s="281"/>
      <c r="H4" s="281"/>
      <c r="I4" s="281"/>
      <c r="J4" s="281"/>
      <c r="K4" s="281"/>
      <c r="L4" s="281"/>
      <c r="M4" s="281"/>
      <c r="N4" s="281"/>
      <c r="O4" s="281"/>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1"/>
      <c r="B7" s="281"/>
      <c r="C7" s="281"/>
      <c r="D7" s="281"/>
      <c r="E7" s="281"/>
      <c r="F7" s="281"/>
      <c r="G7" s="281"/>
      <c r="H7" s="281"/>
      <c r="I7" s="281"/>
      <c r="J7" s="281"/>
      <c r="K7" s="281"/>
      <c r="L7" s="281"/>
      <c r="M7" s="281"/>
      <c r="N7" s="281"/>
      <c r="O7" s="281"/>
      <c r="P7" s="11"/>
      <c r="Q7" s="11"/>
      <c r="R7" s="11"/>
      <c r="S7" s="11"/>
      <c r="T7" s="11"/>
      <c r="U7" s="11"/>
      <c r="V7" s="11"/>
      <c r="W7" s="11"/>
      <c r="X7" s="11"/>
      <c r="Y7" s="11"/>
      <c r="Z7" s="11"/>
    </row>
    <row r="8" spans="1:28" s="10" customFormat="1" ht="18.75">
      <c r="A8" s="282" t="str">
        <f>' 1. паспорт местополож'!A8:C8</f>
        <v>J_ДВОСТ-412</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4"/>
      <c r="B10" s="284"/>
      <c r="C10" s="284"/>
      <c r="D10" s="284"/>
      <c r="E10" s="284"/>
      <c r="F10" s="284"/>
      <c r="G10" s="284"/>
      <c r="H10" s="284"/>
      <c r="I10" s="284"/>
      <c r="J10" s="284"/>
      <c r="K10" s="284"/>
      <c r="L10" s="284"/>
      <c r="M10" s="284"/>
      <c r="N10" s="284"/>
      <c r="O10" s="284"/>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9" t="s">
        <v>202</v>
      </c>
      <c r="B14" s="289"/>
      <c r="C14" s="289"/>
      <c r="D14" s="289"/>
      <c r="E14" s="289"/>
      <c r="F14" s="289"/>
      <c r="G14" s="289"/>
      <c r="H14" s="289"/>
      <c r="I14" s="289"/>
      <c r="J14" s="289"/>
      <c r="K14" s="289"/>
      <c r="L14" s="289"/>
      <c r="M14" s="289"/>
      <c r="N14" s="289"/>
      <c r="O14" s="289"/>
      <c r="P14" s="5"/>
      <c r="Q14" s="5"/>
      <c r="R14" s="5"/>
      <c r="S14" s="5"/>
      <c r="T14" s="5"/>
      <c r="U14" s="5"/>
      <c r="V14" s="5"/>
      <c r="W14" s="5"/>
      <c r="X14" s="5"/>
      <c r="Y14" s="5"/>
      <c r="Z14" s="5"/>
    </row>
    <row r="15" spans="1:28" s="2" customFormat="1" ht="56.25" customHeight="1">
      <c r="A15" s="288"/>
      <c r="B15" s="288"/>
      <c r="C15" s="288"/>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4" t="s">
        <v>4</v>
      </c>
      <c r="B16" s="254" t="s">
        <v>43</v>
      </c>
      <c r="C16" s="254" t="s">
        <v>42</v>
      </c>
      <c r="D16" s="254" t="s">
        <v>31</v>
      </c>
      <c r="E16" s="285" t="s">
        <v>41</v>
      </c>
      <c r="F16" s="286"/>
      <c r="G16" s="286"/>
      <c r="H16" s="286"/>
      <c r="I16" s="287"/>
      <c r="J16" s="254" t="s">
        <v>40</v>
      </c>
      <c r="K16" s="254"/>
      <c r="L16" s="254"/>
      <c r="M16" s="254"/>
      <c r="N16" s="254"/>
      <c r="O16" s="254"/>
      <c r="P16" s="3"/>
      <c r="Q16" s="3"/>
      <c r="R16" s="3"/>
      <c r="S16" s="3"/>
      <c r="T16" s="3"/>
      <c r="U16" s="3"/>
      <c r="V16" s="3"/>
      <c r="W16" s="3"/>
    </row>
    <row r="17" spans="1:26" s="2" customFormat="1" ht="77.25" customHeight="1">
      <c r="A17" s="254"/>
      <c r="B17" s="254"/>
      <c r="C17" s="254"/>
      <c r="D17" s="254"/>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H33" sqref="H33:H34"/>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J_ДВОСТ-412</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3"/>
      <c r="B10" s="263"/>
      <c r="C10" s="263"/>
      <c r="D10" s="263"/>
      <c r="E10" s="263"/>
      <c r="F10" s="263"/>
      <c r="G10" s="263"/>
      <c r="H10" s="263"/>
      <c r="I10" s="263"/>
      <c r="J10" s="263"/>
      <c r="K10" s="263"/>
      <c r="L10" s="263"/>
    </row>
    <row r="11" spans="1:44">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506</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J_ДВОСТ-412</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 кВ"  (инв.№030666/Э216)  от КТП-29 на ул. Огородная, Сумская в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row>
    <row r="14" spans="1:32">
      <c r="A14" s="38"/>
      <c r="L14" s="38"/>
      <c r="M14" s="38"/>
      <c r="N14" s="38"/>
      <c r="O14" s="38"/>
      <c r="P14" s="38"/>
      <c r="Q14" s="38"/>
      <c r="R14" s="38"/>
      <c r="S14" s="38"/>
      <c r="T14" s="38"/>
      <c r="U14" s="38"/>
      <c r="V14" s="38"/>
      <c r="W14" s="38"/>
      <c r="X14" s="38"/>
      <c r="Y14" s="38"/>
      <c r="Z14" s="38"/>
      <c r="AA14" s="38"/>
      <c r="AB14" s="38"/>
    </row>
    <row r="15" spans="1:32">
      <c r="A15" s="304" t="s">
        <v>245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row>
    <row r="16" spans="1:32" s="134" customFormat="1" ht="33" customHeight="1">
      <c r="A16" s="301" t="s">
        <v>246</v>
      </c>
      <c r="B16" s="301" t="s">
        <v>247</v>
      </c>
      <c r="C16" s="301" t="s">
        <v>248</v>
      </c>
      <c r="D16" s="301"/>
      <c r="E16" s="305" t="s">
        <v>249</v>
      </c>
      <c r="F16" s="305"/>
      <c r="G16" s="301" t="s">
        <v>507</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1"/>
      <c r="B17" s="301"/>
      <c r="C17" s="301"/>
      <c r="D17" s="301"/>
      <c r="E17" s="305"/>
      <c r="F17" s="305"/>
      <c r="G17" s="301"/>
      <c r="H17" s="301" t="s">
        <v>1</v>
      </c>
      <c r="I17" s="301"/>
      <c r="J17" s="301" t="s">
        <v>251</v>
      </c>
      <c r="K17" s="301"/>
      <c r="L17" s="301" t="s">
        <v>1</v>
      </c>
      <c r="M17" s="301"/>
      <c r="N17" s="301" t="s">
        <v>251</v>
      </c>
      <c r="O17" s="301"/>
      <c r="P17" s="301" t="s">
        <v>1</v>
      </c>
      <c r="Q17" s="301"/>
      <c r="R17" s="301" t="s">
        <v>251</v>
      </c>
      <c r="S17" s="301"/>
      <c r="T17" s="301" t="s">
        <v>1</v>
      </c>
      <c r="U17" s="301"/>
      <c r="V17" s="301" t="s">
        <v>251</v>
      </c>
      <c r="W17" s="301"/>
      <c r="X17" s="301" t="s">
        <v>1</v>
      </c>
      <c r="Y17" s="301"/>
      <c r="Z17" s="301" t="s">
        <v>251</v>
      </c>
      <c r="AA17" s="301"/>
      <c r="AB17" s="370"/>
      <c r="AC17" s="370"/>
    </row>
    <row r="18" spans="1:30" s="136" customFormat="1" ht="89.25" customHeight="1">
      <c r="A18" s="301"/>
      <c r="B18" s="301"/>
      <c r="C18" s="242" t="s">
        <v>1</v>
      </c>
      <c r="D18" s="242" t="s">
        <v>252</v>
      </c>
      <c r="E18" s="242" t="s">
        <v>508</v>
      </c>
      <c r="F18" s="242" t="s">
        <v>509</v>
      </c>
      <c r="G18" s="301"/>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1.0944</v>
      </c>
      <c r="D20" s="141">
        <f>SUM(D21:D25)</f>
        <v>0</v>
      </c>
      <c r="E20" s="141">
        <f t="shared" ref="E20:AA20" si="0">SUM(E21:E25)</f>
        <v>1.0944</v>
      </c>
      <c r="F20" s="141">
        <f t="shared" si="0"/>
        <v>1.0944</v>
      </c>
      <c r="G20" s="141">
        <f t="shared" si="0"/>
        <v>0</v>
      </c>
      <c r="H20" s="141">
        <f t="shared" si="0"/>
        <v>1.0944</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1.0944</v>
      </c>
      <c r="AC20" s="141">
        <f>SUM(AC21:AC25)</f>
        <v>0</v>
      </c>
      <c r="AD20" s="142"/>
    </row>
    <row r="21" spans="1:30" ht="16.5">
      <c r="A21" s="143" t="s">
        <v>257</v>
      </c>
      <c r="B21" s="144" t="s">
        <v>258</v>
      </c>
      <c r="C21" s="141">
        <v>0</v>
      </c>
      <c r="D21" s="141" t="s">
        <v>243</v>
      </c>
      <c r="E21" s="141">
        <v>0</v>
      </c>
      <c r="F21" s="141">
        <f t="shared" ref="F21:F54" si="1">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2">X22+T22+P22+L22+H22+G22</f>
        <v>0</v>
      </c>
      <c r="AC22" s="141" t="s">
        <v>243</v>
      </c>
      <c r="AD22" s="142"/>
    </row>
    <row r="23" spans="1:30" s="38" customFormat="1" ht="33">
      <c r="A23" s="143" t="s">
        <v>261</v>
      </c>
      <c r="B23" s="144" t="s">
        <v>262</v>
      </c>
      <c r="C23" s="141">
        <v>1.0944</v>
      </c>
      <c r="D23" s="141" t="s">
        <v>243</v>
      </c>
      <c r="E23" s="141">
        <f>C23</f>
        <v>1.0944</v>
      </c>
      <c r="F23" s="141">
        <f>C23</f>
        <v>1.0944</v>
      </c>
      <c r="G23" s="232">
        <v>0</v>
      </c>
      <c r="H23" s="232">
        <v>1.0944</v>
      </c>
      <c r="I23" s="141" t="s">
        <v>243</v>
      </c>
      <c r="J23" s="141" t="s">
        <v>243</v>
      </c>
      <c r="K23" s="141" t="s">
        <v>243</v>
      </c>
      <c r="L23" s="148">
        <v>0</v>
      </c>
      <c r="M23" s="232" t="s">
        <v>243</v>
      </c>
      <c r="N23" s="232"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2"/>
        <v>1.0944</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2"/>
        <v>0</v>
      </c>
      <c r="AC24" s="141" t="s">
        <v>243</v>
      </c>
      <c r="AD24" s="142"/>
    </row>
    <row r="25" spans="1:30" ht="16.5">
      <c r="A25" s="143" t="s">
        <v>265</v>
      </c>
      <c r="B25" s="144" t="s">
        <v>266</v>
      </c>
      <c r="C25" s="141">
        <v>0</v>
      </c>
      <c r="D25" s="141" t="s">
        <v>243</v>
      </c>
      <c r="E25" s="232">
        <f>C25</f>
        <v>0</v>
      </c>
      <c r="F25" s="232">
        <f>C25</f>
        <v>0</v>
      </c>
      <c r="G25" s="232">
        <v>0</v>
      </c>
      <c r="H25" s="232">
        <v>0</v>
      </c>
      <c r="I25" s="141" t="s">
        <v>243</v>
      </c>
      <c r="J25" s="232" t="s">
        <v>243</v>
      </c>
      <c r="K25" s="232" t="s">
        <v>243</v>
      </c>
      <c r="L25" s="148">
        <v>0</v>
      </c>
      <c r="M25" s="232" t="s">
        <v>243</v>
      </c>
      <c r="N25" s="232"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2"/>
        <v>0</v>
      </c>
      <c r="AC25" s="141" t="s">
        <v>243</v>
      </c>
      <c r="AD25" s="142"/>
    </row>
    <row r="26" spans="1:30" s="38" customFormat="1" ht="33">
      <c r="A26" s="139" t="s">
        <v>20</v>
      </c>
      <c r="B26" s="140" t="s">
        <v>267</v>
      </c>
      <c r="C26" s="232">
        <f>SUM(C27:C30)</f>
        <v>0.91200000000000003</v>
      </c>
      <c r="D26" s="232">
        <f t="shared" ref="D26" si="3">SUM(D27:D30)</f>
        <v>0</v>
      </c>
      <c r="E26" s="232">
        <f>SUM(E27:E30)</f>
        <v>0.91200000000000003</v>
      </c>
      <c r="F26" s="232">
        <f t="shared" ref="F26:AC26" si="4">SUM(F27:F30)</f>
        <v>0.91200000000000003</v>
      </c>
      <c r="G26" s="232">
        <f t="shared" si="4"/>
        <v>0</v>
      </c>
      <c r="H26" s="232">
        <f t="shared" si="4"/>
        <v>0.91200000000000003</v>
      </c>
      <c r="I26" s="232">
        <f t="shared" si="4"/>
        <v>0</v>
      </c>
      <c r="J26" s="232">
        <f t="shared" si="4"/>
        <v>0</v>
      </c>
      <c r="K26" s="232">
        <f t="shared" si="4"/>
        <v>0</v>
      </c>
      <c r="L26" s="232">
        <f t="shared" si="4"/>
        <v>0</v>
      </c>
      <c r="M26" s="232">
        <f t="shared" si="4"/>
        <v>0</v>
      </c>
      <c r="N26" s="232">
        <f t="shared" si="4"/>
        <v>0</v>
      </c>
      <c r="O26" s="232">
        <f t="shared" si="4"/>
        <v>0</v>
      </c>
      <c r="P26" s="232">
        <f t="shared" si="4"/>
        <v>0</v>
      </c>
      <c r="Q26" s="232">
        <f t="shared" si="4"/>
        <v>0</v>
      </c>
      <c r="R26" s="232">
        <f t="shared" si="4"/>
        <v>0</v>
      </c>
      <c r="S26" s="232">
        <f t="shared" si="4"/>
        <v>0</v>
      </c>
      <c r="T26" s="232">
        <f t="shared" si="4"/>
        <v>0</v>
      </c>
      <c r="U26" s="232">
        <f t="shared" si="4"/>
        <v>0</v>
      </c>
      <c r="V26" s="232">
        <f t="shared" si="4"/>
        <v>0</v>
      </c>
      <c r="W26" s="232">
        <f t="shared" si="4"/>
        <v>0</v>
      </c>
      <c r="X26" s="232">
        <f t="shared" si="4"/>
        <v>0</v>
      </c>
      <c r="Y26" s="232">
        <f t="shared" si="4"/>
        <v>0</v>
      </c>
      <c r="Z26" s="232">
        <f t="shared" si="4"/>
        <v>0</v>
      </c>
      <c r="AA26" s="232">
        <f t="shared" si="4"/>
        <v>0</v>
      </c>
      <c r="AB26" s="232">
        <f t="shared" si="4"/>
        <v>0.91200000000000003</v>
      </c>
      <c r="AC26" s="232">
        <f t="shared" si="4"/>
        <v>0</v>
      </c>
    </row>
    <row r="27" spans="1:30" ht="16.5">
      <c r="A27" s="139" t="s">
        <v>268</v>
      </c>
      <c r="B27" s="144" t="s">
        <v>269</v>
      </c>
      <c r="C27" s="141">
        <v>0.91200000000000003</v>
      </c>
      <c r="D27" s="141" t="s">
        <v>243</v>
      </c>
      <c r="E27" s="371">
        <f>C27</f>
        <v>0.91200000000000003</v>
      </c>
      <c r="F27" s="371">
        <f>C27</f>
        <v>0.91200000000000003</v>
      </c>
      <c r="G27" s="371">
        <v>0</v>
      </c>
      <c r="H27" s="371">
        <f>C27</f>
        <v>0.91200000000000003</v>
      </c>
      <c r="I27" s="141" t="s">
        <v>243</v>
      </c>
      <c r="J27" s="371" t="s">
        <v>243</v>
      </c>
      <c r="K27" s="232"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2"/>
        <v>0.91200000000000003</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2"/>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2"/>
        <v>0</v>
      </c>
      <c r="AC29" s="141" t="s">
        <v>243</v>
      </c>
      <c r="AD29" s="142"/>
    </row>
    <row r="30" spans="1:30" s="146" customFormat="1" ht="16.5">
      <c r="A30" s="139" t="s">
        <v>274</v>
      </c>
      <c r="B30" s="144" t="s">
        <v>275</v>
      </c>
      <c r="C30" s="141">
        <v>0</v>
      </c>
      <c r="D30" s="141" t="s">
        <v>243</v>
      </c>
      <c r="E30" s="141">
        <v>0</v>
      </c>
      <c r="F30" s="141">
        <f t="shared" si="1"/>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2"/>
        <v>0</v>
      </c>
      <c r="AC30" s="141" t="s">
        <v>243</v>
      </c>
      <c r="AD30" s="142"/>
    </row>
    <row r="31" spans="1:30" s="38" customFormat="1" ht="16.5">
      <c r="A31" s="139" t="s">
        <v>19</v>
      </c>
      <c r="B31" s="140" t="s">
        <v>276</v>
      </c>
      <c r="C31" s="141">
        <v>0</v>
      </c>
      <c r="D31" s="141" t="s">
        <v>243</v>
      </c>
      <c r="E31" s="141">
        <v>0</v>
      </c>
      <c r="F31" s="141">
        <f t="shared" si="1"/>
        <v>0</v>
      </c>
      <c r="G31" s="148">
        <v>0</v>
      </c>
      <c r="H31" s="148">
        <f t="shared" ref="H31:AA31" si="5">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si="5"/>
        <v>0</v>
      </c>
      <c r="U31" s="148">
        <f t="shared" si="5"/>
        <v>0</v>
      </c>
      <c r="V31" s="148">
        <f t="shared" si="5"/>
        <v>0</v>
      </c>
      <c r="W31" s="148">
        <f t="shared" si="5"/>
        <v>0</v>
      </c>
      <c r="X31" s="148">
        <f t="shared" si="5"/>
        <v>0</v>
      </c>
      <c r="Y31" s="148">
        <f t="shared" si="5"/>
        <v>0</v>
      </c>
      <c r="Z31" s="148">
        <f t="shared" si="5"/>
        <v>0</v>
      </c>
      <c r="AA31" s="148">
        <f t="shared" si="5"/>
        <v>0</v>
      </c>
      <c r="AB31" s="148">
        <v>0</v>
      </c>
      <c r="AC31" s="141" t="s">
        <v>243</v>
      </c>
    </row>
    <row r="32" spans="1:30" ht="16.5">
      <c r="A32" s="143" t="s">
        <v>277</v>
      </c>
      <c r="B32" s="147" t="s">
        <v>278</v>
      </c>
      <c r="C32" s="141">
        <v>0</v>
      </c>
      <c r="D32" s="141" t="s">
        <v>243</v>
      </c>
      <c r="E32" s="141">
        <v>0</v>
      </c>
      <c r="F32" s="141">
        <f t="shared" si="1"/>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2"/>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2"/>
        <v>0.25</v>
      </c>
      <c r="AC33" s="141" t="s">
        <v>243</v>
      </c>
      <c r="AD33" s="142"/>
    </row>
    <row r="34" spans="1:30" ht="16.5">
      <c r="A34" s="143" t="s">
        <v>281</v>
      </c>
      <c r="B34" s="147" t="s">
        <v>282</v>
      </c>
      <c r="C34" s="141">
        <v>0</v>
      </c>
      <c r="D34" s="141" t="s">
        <v>243</v>
      </c>
      <c r="E34" s="141">
        <f t="shared" ref="E34:F37" si="6">G34</f>
        <v>0</v>
      </c>
      <c r="F34" s="141">
        <f t="shared" si="6"/>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2"/>
        <v>0</v>
      </c>
      <c r="AC34" s="141" t="s">
        <v>243</v>
      </c>
      <c r="AD34" s="142"/>
    </row>
    <row r="35" spans="1:30" s="38" customFormat="1" ht="16.5">
      <c r="A35" s="143" t="s">
        <v>283</v>
      </c>
      <c r="B35" s="144" t="s">
        <v>284</v>
      </c>
      <c r="C35" s="141">
        <v>0</v>
      </c>
      <c r="D35" s="141" t="s">
        <v>243</v>
      </c>
      <c r="E35" s="141">
        <f t="shared" si="6"/>
        <v>0</v>
      </c>
      <c r="F35" s="141">
        <f t="shared" si="6"/>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2"/>
        <v>0</v>
      </c>
      <c r="AC35" s="141" t="s">
        <v>243</v>
      </c>
    </row>
    <row r="36" spans="1:30" ht="16.5">
      <c r="A36" s="143" t="s">
        <v>285</v>
      </c>
      <c r="B36" s="144" t="s">
        <v>286</v>
      </c>
      <c r="C36" s="141">
        <v>0</v>
      </c>
      <c r="D36" s="141" t="s">
        <v>243</v>
      </c>
      <c r="E36" s="141">
        <f t="shared" si="6"/>
        <v>0</v>
      </c>
      <c r="F36" s="141">
        <f t="shared" si="6"/>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2"/>
        <v>0</v>
      </c>
      <c r="AC36" s="141" t="s">
        <v>243</v>
      </c>
    </row>
    <row r="37" spans="1:30" ht="16.5">
      <c r="A37" s="143" t="s">
        <v>287</v>
      </c>
      <c r="B37" s="144" t="s">
        <v>288</v>
      </c>
      <c r="C37" s="141">
        <v>0</v>
      </c>
      <c r="D37" s="141" t="s">
        <v>243</v>
      </c>
      <c r="E37" s="141">
        <f t="shared" si="6"/>
        <v>0</v>
      </c>
      <c r="F37" s="141">
        <f t="shared" si="6"/>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2"/>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2"/>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7">SUM(U40:U46)</f>
        <v>0</v>
      </c>
      <c r="V39" s="232">
        <f t="shared" si="7"/>
        <v>0</v>
      </c>
      <c r="W39" s="232">
        <f t="shared" si="7"/>
        <v>0</v>
      </c>
      <c r="X39" s="232">
        <f t="shared" si="7"/>
        <v>0</v>
      </c>
      <c r="Y39" s="232">
        <f t="shared" si="7"/>
        <v>0</v>
      </c>
      <c r="Z39" s="232">
        <f t="shared" si="7"/>
        <v>0</v>
      </c>
      <c r="AA39" s="232">
        <f t="shared" si="7"/>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2"/>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2"/>
        <v>0.25</v>
      </c>
      <c r="AC41" s="141" t="s">
        <v>243</v>
      </c>
    </row>
    <row r="42" spans="1:30" ht="16.5">
      <c r="A42" s="143" t="s">
        <v>294</v>
      </c>
      <c r="B42" s="144" t="s">
        <v>282</v>
      </c>
      <c r="C42" s="141">
        <v>0</v>
      </c>
      <c r="D42" s="141" t="s">
        <v>243</v>
      </c>
      <c r="E42" s="141">
        <f t="shared" ref="E42:F44" si="8">G42</f>
        <v>0</v>
      </c>
      <c r="F42" s="141">
        <f t="shared" si="8"/>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2"/>
        <v>0</v>
      </c>
      <c r="AC42" s="141" t="s">
        <v>243</v>
      </c>
    </row>
    <row r="43" spans="1:30" s="38" customFormat="1" ht="16.5">
      <c r="A43" s="143" t="s">
        <v>295</v>
      </c>
      <c r="B43" s="144" t="s">
        <v>284</v>
      </c>
      <c r="C43" s="141">
        <v>0</v>
      </c>
      <c r="D43" s="141" t="s">
        <v>243</v>
      </c>
      <c r="E43" s="141">
        <f t="shared" si="8"/>
        <v>0</v>
      </c>
      <c r="F43" s="141">
        <f t="shared" si="8"/>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2"/>
        <v>0</v>
      </c>
      <c r="AC43" s="141" t="s">
        <v>243</v>
      </c>
    </row>
    <row r="44" spans="1:30" ht="16.5">
      <c r="A44" s="143" t="s">
        <v>296</v>
      </c>
      <c r="B44" s="144" t="s">
        <v>286</v>
      </c>
      <c r="C44" s="141">
        <v>0</v>
      </c>
      <c r="D44" s="141" t="s">
        <v>243</v>
      </c>
      <c r="E44" s="141">
        <f t="shared" si="8"/>
        <v>0</v>
      </c>
      <c r="F44" s="141">
        <f t="shared" si="8"/>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2"/>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2"/>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2"/>
        <v>0</v>
      </c>
      <c r="AC46" s="141" t="s">
        <v>243</v>
      </c>
    </row>
    <row r="47" spans="1:30" s="233" customFormat="1" ht="16.5">
      <c r="A47" s="139" t="s">
        <v>16</v>
      </c>
      <c r="B47" s="140" t="s">
        <v>299</v>
      </c>
      <c r="C47" s="141">
        <v>0</v>
      </c>
      <c r="D47" s="141" t="s">
        <v>243</v>
      </c>
      <c r="E47" s="141">
        <v>0</v>
      </c>
      <c r="F47" s="141">
        <f>C48</f>
        <v>0.91200000000000003</v>
      </c>
      <c r="G47" s="232">
        <f t="shared" ref="G47:AA47" si="9">SUM(G48:G53)</f>
        <v>0</v>
      </c>
      <c r="H47" s="232">
        <f>H48</f>
        <v>0.91200000000000003</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si="9"/>
        <v>0</v>
      </c>
      <c r="V47" s="232">
        <f t="shared" si="9"/>
        <v>0</v>
      </c>
      <c r="W47" s="232">
        <f t="shared" si="9"/>
        <v>0</v>
      </c>
      <c r="X47" s="232">
        <f t="shared" si="9"/>
        <v>0</v>
      </c>
      <c r="Y47" s="232">
        <f t="shared" si="9"/>
        <v>0</v>
      </c>
      <c r="Z47" s="232">
        <f t="shared" si="9"/>
        <v>0</v>
      </c>
      <c r="AA47" s="232">
        <f t="shared" si="9"/>
        <v>0</v>
      </c>
      <c r="AB47" s="232">
        <v>0</v>
      </c>
      <c r="AC47" s="141" t="s">
        <v>243</v>
      </c>
    </row>
    <row r="48" spans="1:30" ht="16.5">
      <c r="A48" s="143" t="s">
        <v>300</v>
      </c>
      <c r="B48" s="144" t="s">
        <v>301</v>
      </c>
      <c r="C48" s="141">
        <f>C26</f>
        <v>0.91200000000000003</v>
      </c>
      <c r="D48" s="141">
        <v>0</v>
      </c>
      <c r="E48" s="141">
        <f>C48</f>
        <v>0.91200000000000003</v>
      </c>
      <c r="F48" s="141">
        <f>C48</f>
        <v>0.91200000000000003</v>
      </c>
      <c r="G48" s="141">
        <v>0</v>
      </c>
      <c r="H48" s="148">
        <f>H27</f>
        <v>0.91200000000000003</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0.91200000000000003</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2"/>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2"/>
        <v>0.25</v>
      </c>
      <c r="AC50" s="141" t="s">
        <v>243</v>
      </c>
    </row>
    <row r="51" spans="1:29" ht="16.5">
      <c r="A51" s="143" t="s">
        <v>306</v>
      </c>
      <c r="B51" s="147" t="s">
        <v>307</v>
      </c>
      <c r="C51" s="141">
        <v>0</v>
      </c>
      <c r="D51" s="141" t="s">
        <v>243</v>
      </c>
      <c r="E51" s="141">
        <f t="shared" ref="E51:F60" si="10">G51</f>
        <v>0</v>
      </c>
      <c r="F51" s="141">
        <f t="shared" si="10"/>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2"/>
        <v>0</v>
      </c>
      <c r="AC51" s="141" t="s">
        <v>243</v>
      </c>
    </row>
    <row r="52" spans="1:29" ht="16.5">
      <c r="A52" s="143" t="s">
        <v>308</v>
      </c>
      <c r="B52" s="147" t="s">
        <v>309</v>
      </c>
      <c r="C52" s="141">
        <v>0</v>
      </c>
      <c r="D52" s="141" t="s">
        <v>243</v>
      </c>
      <c r="E52" s="141">
        <f t="shared" si="10"/>
        <v>0</v>
      </c>
      <c r="F52" s="141">
        <f t="shared" si="10"/>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2"/>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2"/>
        <v>0</v>
      </c>
      <c r="AC53" s="141" t="s">
        <v>243</v>
      </c>
    </row>
    <row r="54" spans="1:29" ht="33">
      <c r="A54" s="139" t="s">
        <v>15</v>
      </c>
      <c r="B54" s="149" t="s">
        <v>311</v>
      </c>
      <c r="C54" s="141">
        <v>0</v>
      </c>
      <c r="D54" s="141" t="s">
        <v>243</v>
      </c>
      <c r="E54" s="141">
        <v>0</v>
      </c>
      <c r="F54" s="141">
        <f t="shared" si="1"/>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 t="shared" ref="F56" si="11">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 t="shared" ref="AB56:AB59" si="12">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 t="shared" si="12"/>
        <v>0.25</v>
      </c>
      <c r="AC57" s="141" t="s">
        <v>243</v>
      </c>
    </row>
    <row r="58" spans="1:29" ht="16.5">
      <c r="A58" s="143" t="s">
        <v>315</v>
      </c>
      <c r="B58" s="147" t="s">
        <v>282</v>
      </c>
      <c r="C58" s="141">
        <v>0</v>
      </c>
      <c r="D58" s="141" t="s">
        <v>243</v>
      </c>
      <c r="E58" s="141">
        <f t="shared" si="10"/>
        <v>0</v>
      </c>
      <c r="F58" s="141">
        <f t="shared" si="10"/>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 t="shared" si="12"/>
        <v>0</v>
      </c>
      <c r="AC58" s="141" t="s">
        <v>243</v>
      </c>
    </row>
    <row r="59" spans="1:29" s="142" customFormat="1" ht="16.5">
      <c r="A59" s="229" t="s">
        <v>316</v>
      </c>
      <c r="B59" s="372" t="s">
        <v>317</v>
      </c>
      <c r="C59" s="141">
        <v>0</v>
      </c>
      <c r="D59" s="141" t="s">
        <v>243</v>
      </c>
      <c r="E59" s="141">
        <f t="shared" si="10"/>
        <v>0</v>
      </c>
      <c r="F59" s="141">
        <f t="shared" si="10"/>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 t="shared" si="12"/>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 t="shared" ref="AB60" si="13">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2"/>
      <c r="C62" s="302"/>
      <c r="D62" s="302"/>
      <c r="E62" s="302"/>
      <c r="F62" s="302"/>
      <c r="G62" s="302"/>
      <c r="H62" s="302"/>
      <c r="I62" s="302"/>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7"/>
      <c r="C64" s="307"/>
      <c r="D64" s="307"/>
      <c r="E64" s="307"/>
      <c r="F64" s="307"/>
      <c r="G64" s="307"/>
      <c r="H64" s="307"/>
      <c r="I64" s="307"/>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2"/>
      <c r="C66" s="302"/>
      <c r="D66" s="302"/>
      <c r="E66" s="302"/>
      <c r="F66" s="302"/>
      <c r="G66" s="302"/>
      <c r="H66" s="302"/>
      <c r="I66" s="302"/>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2"/>
      <c r="C68" s="302"/>
      <c r="D68" s="302"/>
      <c r="E68" s="302"/>
      <c r="F68" s="302"/>
      <c r="G68" s="302"/>
      <c r="H68" s="302"/>
      <c r="I68" s="302"/>
      <c r="J68" s="106"/>
      <c r="K68" s="106"/>
      <c r="L68" s="38"/>
      <c r="M68" s="38"/>
      <c r="N68" s="154"/>
      <c r="O68" s="38"/>
      <c r="P68" s="38"/>
      <c r="Q68" s="38"/>
      <c r="R68" s="38"/>
      <c r="S68" s="38"/>
      <c r="T68" s="38"/>
      <c r="U68" s="38"/>
      <c r="V68" s="38"/>
      <c r="W68" s="38"/>
      <c r="X68" s="38"/>
      <c r="Y68" s="38"/>
      <c r="Z68" s="38"/>
      <c r="AA68" s="38"/>
      <c r="AB68" s="38"/>
    </row>
    <row r="69" spans="1:28" ht="32.25" customHeight="1">
      <c r="A69" s="38"/>
      <c r="B69" s="307"/>
      <c r="C69" s="307"/>
      <c r="D69" s="307"/>
      <c r="E69" s="307"/>
      <c r="F69" s="307"/>
      <c r="G69" s="307"/>
      <c r="H69" s="307"/>
      <c r="I69" s="307"/>
      <c r="J69" s="153"/>
      <c r="K69" s="153"/>
      <c r="L69" s="38"/>
      <c r="M69" s="38"/>
      <c r="N69" s="38"/>
      <c r="O69" s="38"/>
      <c r="P69" s="38"/>
      <c r="Q69" s="38"/>
      <c r="R69" s="38"/>
      <c r="S69" s="38"/>
      <c r="T69" s="38"/>
      <c r="U69" s="38"/>
      <c r="V69" s="38"/>
      <c r="W69" s="38"/>
      <c r="X69" s="38"/>
      <c r="Y69" s="38"/>
      <c r="Z69" s="38"/>
      <c r="AA69" s="38"/>
      <c r="AB69" s="38"/>
    </row>
    <row r="70" spans="1:28" ht="51.75" customHeight="1">
      <c r="A70" s="38"/>
      <c r="B70" s="302"/>
      <c r="C70" s="302"/>
      <c r="D70" s="302"/>
      <c r="E70" s="302"/>
      <c r="F70" s="302"/>
      <c r="G70" s="302"/>
      <c r="H70" s="302"/>
      <c r="I70" s="302"/>
      <c r="J70" s="106"/>
      <c r="K70" s="106"/>
      <c r="L70" s="38"/>
      <c r="M70" s="38"/>
      <c r="N70" s="38"/>
      <c r="O70" s="38"/>
      <c r="P70" s="38"/>
      <c r="Q70" s="38"/>
      <c r="R70" s="38"/>
      <c r="S70" s="38"/>
      <c r="T70" s="38"/>
      <c r="U70" s="38"/>
      <c r="V70" s="38"/>
      <c r="W70" s="38"/>
      <c r="X70" s="38"/>
      <c r="Y70" s="38"/>
      <c r="Z70" s="38"/>
      <c r="AA70" s="38"/>
      <c r="AB70" s="38"/>
    </row>
    <row r="71" spans="1:28" ht="21.75" customHeight="1">
      <c r="A71" s="38"/>
      <c r="B71" s="308"/>
      <c r="C71" s="308"/>
      <c r="D71" s="308"/>
      <c r="E71" s="308"/>
      <c r="F71" s="308"/>
      <c r="G71" s="308"/>
      <c r="H71" s="308"/>
      <c r="I71" s="308"/>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6"/>
      <c r="C73" s="306"/>
      <c r="D73" s="306"/>
      <c r="E73" s="306"/>
      <c r="F73" s="306"/>
      <c r="G73" s="306"/>
      <c r="H73" s="306"/>
      <c r="I73" s="306"/>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B73:I73"/>
    <mergeCell ref="B64:I64"/>
    <mergeCell ref="B66:I66"/>
    <mergeCell ref="B68:I68"/>
    <mergeCell ref="B69:I69"/>
    <mergeCell ref="B70:I70"/>
    <mergeCell ref="B71:I71"/>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L17:M17"/>
    <mergeCell ref="N17:O17"/>
    <mergeCell ref="X17:Y17"/>
    <mergeCell ref="A9:AC9"/>
    <mergeCell ref="P16:S16"/>
    <mergeCell ref="T16:W16"/>
    <mergeCell ref="P17:Q17"/>
    <mergeCell ref="R17:S17"/>
    <mergeCell ref="T17:U17"/>
    <mergeCell ref="V17:W17"/>
    <mergeCell ref="A1:AC1"/>
    <mergeCell ref="A3:AC3"/>
    <mergeCell ref="A5:AC5"/>
    <mergeCell ref="A6:AC6"/>
    <mergeCell ref="A8:AC8"/>
  </mergeCells>
  <conditionalFormatting sqref="Y21:AA25 Y27:AA30 Y48:AA54 I25:I30 I56:K60 Y56:AA60 Y32:AA38 I32:K38 I40:K46 Y40:AA46 G32:G38 G56:G60 G48:G54 G40:G46 L21:L23 L28:L30 X28:X30 X20:X23 J28:J30 H21:H23 K27:K30 D28:H30 C40:F42 D23:F23 I21:K25 D25:AA25 I48:I54 K48:K54 J49:J54 H18:AC18 P20:P23 M21:W25 M48:W54 M56:W60 M32:W38 M40:W46 M27:W30 T20:T23 P25:W26 E21:G25 C20:AC20 D26:AC26 D20:D60 C21:C60 D29:F60 C43:G43 C52:G52 C59:G59">
    <cfRule type="containsText" dxfId="211" priority="247" operator="containsText" text="х!">
      <formula>NOT(ISERROR(SEARCH("х!",C18)))</formula>
    </cfRule>
  </conditionalFormatting>
  <conditionalFormatting sqref="AC56:AC60 AB40:AC42 AB49:AB60 AB28:AC30 AB32:AC34 AC44:AC46 AB36:AC38 AB44:AB47 AC49:AC54 AB21:AC25">
    <cfRule type="containsText" dxfId="210" priority="246" operator="containsText" text="х!">
      <formula>NOT(ISERROR(SEARCH("х!",AB21)))</formula>
    </cfRule>
  </conditionalFormatting>
  <conditionalFormatting sqref="Y21:AA25 Y27:AA30 Y48:AA54 I25:I30 I56:K60 Y56:AA60 Y32:AA38 I32:K38 I40:K46 Y40:AA46 G32:G38 G56:G60 G48:G54 G40:G46 L21:L23 L28:L30 X28:X30 X20:X23 AB49:AB60 AB40:AC42 H21:H23 J28:J30 K27:K30 D28:H30 AB28:AC30 AB32:AC34 C40:F42 AB36:AC38 AB44:AB47 D23:F23 I21:K25 AB23:AC23 I48:I54 K48:K54 J49:J54 P20:P23 M21:W25 M48:W54 M56:W60 M32:W38 M40:W46 M27:W30 T20:T23 AC21:AC60 E21:G25 C20:AC20 D25:AC26 AB20:AB25 D20:D60 C21:C60 D29:F60 C43:G43 C52:G52 C59:G59">
    <cfRule type="containsBlanks" dxfId="209" priority="245">
      <formula>LEN(TRIM(C20))=0</formula>
    </cfRule>
  </conditionalFormatting>
  <conditionalFormatting sqref="AB23">
    <cfRule type="containsText" dxfId="208" priority="234" operator="containsText" text="х!">
      <formula>NOT(ISERROR(SEARCH("х!",AB23)))</formula>
    </cfRule>
  </conditionalFormatting>
  <conditionalFormatting sqref="AC23">
    <cfRule type="containsText" dxfId="207" priority="233" operator="containsText" text="х!">
      <formula>NOT(ISERROR(SEARCH("х!",AC23)))</formula>
    </cfRule>
  </conditionalFormatting>
  <conditionalFormatting sqref="H37">
    <cfRule type="containsText" dxfId="206" priority="223" operator="containsText" text="х!">
      <formula>NOT(ISERROR(SEARCH("х!",H37)))</formula>
    </cfRule>
  </conditionalFormatting>
  <conditionalFormatting sqref="H37">
    <cfRule type="containsBlanks" dxfId="205" priority="222">
      <formula>LEN(TRIM(H37))=0</formula>
    </cfRule>
  </conditionalFormatting>
  <conditionalFormatting sqref="AB45">
    <cfRule type="containsText" dxfId="204" priority="216" operator="containsText" text="х!">
      <formula>NOT(ISERROR(SEARCH("х!",AB45)))</formula>
    </cfRule>
  </conditionalFormatting>
  <conditionalFormatting sqref="AC45">
    <cfRule type="containsText" dxfId="203" priority="215" operator="containsText" text="х!">
      <formula>NOT(ISERROR(SEARCH("х!",AC45)))</formula>
    </cfRule>
  </conditionalFormatting>
  <conditionalFormatting sqref="D20">
    <cfRule type="containsText" dxfId="202" priority="212" operator="containsText" text="х!">
      <formula>NOT(ISERROR(SEARCH("х!",D20)))</formula>
    </cfRule>
  </conditionalFormatting>
  <conditionalFormatting sqref="D20">
    <cfRule type="containsBlanks" dxfId="201" priority="211">
      <formula>LEN(TRIM(D20))=0</formula>
    </cfRule>
  </conditionalFormatting>
  <conditionalFormatting sqref="E20">
    <cfRule type="containsText" dxfId="200" priority="210" operator="containsText" text="х!">
      <formula>NOT(ISERROR(SEARCH("х!",E20)))</formula>
    </cfRule>
  </conditionalFormatting>
  <conditionalFormatting sqref="E20">
    <cfRule type="containsBlanks" dxfId="199" priority="209">
      <formula>LEN(TRIM(E20))=0</formula>
    </cfRule>
  </conditionalFormatting>
  <conditionalFormatting sqref="E20:F20">
    <cfRule type="containsText" dxfId="198" priority="208" operator="containsText" text="х!">
      <formula>NOT(ISERROR(SEARCH("х!",E20)))</formula>
    </cfRule>
  </conditionalFormatting>
  <conditionalFormatting sqref="E20:F20">
    <cfRule type="containsBlanks" dxfId="197" priority="207">
      <formula>LEN(TRIM(E20))=0</formula>
    </cfRule>
  </conditionalFormatting>
  <conditionalFormatting sqref="E20:F20 E23">
    <cfRule type="containsText" dxfId="196" priority="206" operator="containsText" text="х!">
      <formula>NOT(ISERROR(SEARCH("х!",E20)))</formula>
    </cfRule>
  </conditionalFormatting>
  <conditionalFormatting sqref="E20:F20 E23">
    <cfRule type="containsBlanks" dxfId="195" priority="205">
      <formula>LEN(TRIM(E20))=0</formula>
    </cfRule>
  </conditionalFormatting>
  <conditionalFormatting sqref="E20:F20 E23:F23">
    <cfRule type="containsText" dxfId="194" priority="204" operator="containsText" text="х!">
      <formula>NOT(ISERROR(SEARCH("х!",E20)))</formula>
    </cfRule>
  </conditionalFormatting>
  <conditionalFormatting sqref="E20:F20 E23:F23">
    <cfRule type="containsBlanks" dxfId="193" priority="203">
      <formula>LEN(TRIM(E20))=0</formula>
    </cfRule>
  </conditionalFormatting>
  <conditionalFormatting sqref="E20:F20 E23:F23 H23">
    <cfRule type="containsText" dxfId="192" priority="202" operator="containsText" text="х!">
      <formula>NOT(ISERROR(SEARCH("х!",E20)))</formula>
    </cfRule>
  </conditionalFormatting>
  <conditionalFormatting sqref="E20:F20 E23:F23 H23">
    <cfRule type="containsBlanks" dxfId="191" priority="201">
      <formula>LEN(TRIM(E20))=0</formula>
    </cfRule>
  </conditionalFormatting>
  <conditionalFormatting sqref="E20:F20 E23:F23 H23 H20">
    <cfRule type="containsText" dxfId="190" priority="200" operator="containsText" text="х!">
      <formula>NOT(ISERROR(SEARCH("х!",E20)))</formula>
    </cfRule>
  </conditionalFormatting>
  <conditionalFormatting sqref="E20:F20 E23:F23 H23 H20">
    <cfRule type="containsBlanks" dxfId="189" priority="199">
      <formula>LEN(TRIM(E20))=0</formula>
    </cfRule>
  </conditionalFormatting>
  <conditionalFormatting sqref="E20:F20 E23:F23 H23 H20 J20">
    <cfRule type="containsText" dxfId="188" priority="198" operator="containsText" text="х!">
      <formula>NOT(ISERROR(SEARCH("х!",E20)))</formula>
    </cfRule>
  </conditionalFormatting>
  <conditionalFormatting sqref="E20:F20 E23:F23 H23 H20 J20">
    <cfRule type="containsBlanks" dxfId="187" priority="197">
      <formula>LEN(TRIM(E20))=0</formula>
    </cfRule>
  </conditionalFormatting>
  <conditionalFormatting sqref="E20:F20 E23:F23 H23 H20 J20 J23">
    <cfRule type="containsText" dxfId="186" priority="196" operator="containsText" text="х!">
      <formula>NOT(ISERROR(SEARCH("х!",E20)))</formula>
    </cfRule>
  </conditionalFormatting>
  <conditionalFormatting sqref="E20:F20 E23:F23 H23 H20 J20 J23">
    <cfRule type="containsBlanks" dxfId="185" priority="195">
      <formula>LEN(TRIM(E20))=0</formula>
    </cfRule>
  </conditionalFormatting>
  <conditionalFormatting sqref="E20:F20 E23:F23 H23 H20 J20 J23 AC20">
    <cfRule type="containsText" dxfId="184" priority="194" operator="containsText" text="х!">
      <formula>NOT(ISERROR(SEARCH("х!",E20)))</formula>
    </cfRule>
  </conditionalFormatting>
  <conditionalFormatting sqref="E20:F20 E23:F23 H23 H20 J20 J23 AC20">
    <cfRule type="containsBlanks" dxfId="183" priority="193">
      <formula>LEN(TRIM(E20))=0</formula>
    </cfRule>
  </conditionalFormatting>
  <conditionalFormatting sqref="E20:F20 E23:F23 H23 H20 J20 J23 AC20 AC23">
    <cfRule type="containsText" dxfId="182" priority="192" operator="containsText" text="х!">
      <formula>NOT(ISERROR(SEARCH("х!",E20)))</formula>
    </cfRule>
  </conditionalFormatting>
  <conditionalFormatting sqref="E20:F20 E23:F23 H23 H20 J20 J23 AC20 AC23">
    <cfRule type="containsBlanks" dxfId="181" priority="191">
      <formula>LEN(TRIM(E20))=0</formula>
    </cfRule>
  </conditionalFormatting>
  <conditionalFormatting sqref="E20:F20 E23:F23 H23 H20 J20 J23 AC20 AB23:AC23">
    <cfRule type="containsText" dxfId="180" priority="190" operator="containsText" text="х!">
      <formula>NOT(ISERROR(SEARCH("х!",E20)))</formula>
    </cfRule>
  </conditionalFormatting>
  <conditionalFormatting sqref="E20:F20 E23:F23 H23 H20 J20 J23 AC20 AB23:AC23">
    <cfRule type="containsBlanks" dxfId="179" priority="189">
      <formula>LEN(TRIM(E20))=0</formula>
    </cfRule>
  </conditionalFormatting>
  <conditionalFormatting sqref="E20:F20 E23:F23 H23 H20 J20 J23 AB20:AC20 AB23:AC23">
    <cfRule type="containsText" dxfId="178" priority="188" operator="containsText" text="х!">
      <formula>NOT(ISERROR(SEARCH("х!",E20)))</formula>
    </cfRule>
  </conditionalFormatting>
  <conditionalFormatting sqref="E20:F20 E23:F23 H23 H20 J20 J23 AB20:AC20 AB23:AC23">
    <cfRule type="containsBlanks" dxfId="177" priority="187">
      <formula>LEN(TRIM(E20))=0</formula>
    </cfRule>
  </conditionalFormatting>
  <conditionalFormatting sqref="E20">
    <cfRule type="containsText" dxfId="176" priority="177" operator="containsText" text="х!">
      <formula>NOT(ISERROR(SEARCH("х!",E20)))</formula>
    </cfRule>
  </conditionalFormatting>
  <conditionalFormatting sqref="E20">
    <cfRule type="containsBlanks" dxfId="175" priority="176">
      <formula>LEN(TRIM(E20))=0</formula>
    </cfRule>
  </conditionalFormatting>
  <conditionalFormatting sqref="F20">
    <cfRule type="containsText" dxfId="174" priority="175" operator="containsText" text="х!">
      <formula>NOT(ISERROR(SEARCH("х!",F20)))</formula>
    </cfRule>
  </conditionalFormatting>
  <conditionalFormatting sqref="F20">
    <cfRule type="containsBlanks" dxfId="173" priority="174">
      <formula>LEN(TRIM(F20))=0</formula>
    </cfRule>
  </conditionalFormatting>
  <conditionalFormatting sqref="H20">
    <cfRule type="containsText" dxfId="172" priority="173" operator="containsText" text="х!">
      <formula>NOT(ISERROR(SEARCH("х!",H20)))</formula>
    </cfRule>
  </conditionalFormatting>
  <conditionalFormatting sqref="H20">
    <cfRule type="containsBlanks" dxfId="171" priority="172">
      <formula>LEN(TRIM(H20))=0</formula>
    </cfRule>
  </conditionalFormatting>
  <conditionalFormatting sqref="J20">
    <cfRule type="containsText" dxfId="170" priority="171" operator="containsText" text="х!">
      <formula>NOT(ISERROR(SEARCH("х!",J20)))</formula>
    </cfRule>
  </conditionalFormatting>
  <conditionalFormatting sqref="J20">
    <cfRule type="containsBlanks" dxfId="169" priority="170">
      <formula>LEN(TRIM(J20))=0</formula>
    </cfRule>
  </conditionalFormatting>
  <conditionalFormatting sqref="AB20">
    <cfRule type="containsText" dxfId="168" priority="169" operator="containsText" text="х!">
      <formula>NOT(ISERROR(SEARCH("х!",AB20)))</formula>
    </cfRule>
  </conditionalFormatting>
  <conditionalFormatting sqref="AB20">
    <cfRule type="containsBlanks" dxfId="167" priority="168">
      <formula>LEN(TRIM(AB20))=0</formula>
    </cfRule>
  </conditionalFormatting>
  <conditionalFormatting sqref="AC20">
    <cfRule type="containsText" dxfId="166" priority="167" operator="containsText" text="х!">
      <formula>NOT(ISERROR(SEARCH("х!",AC20)))</formula>
    </cfRule>
  </conditionalFormatting>
  <conditionalFormatting sqref="AC20">
    <cfRule type="containsBlanks" dxfId="165" priority="166">
      <formula>LEN(TRIM(AC20))=0</formula>
    </cfRule>
  </conditionalFormatting>
  <conditionalFormatting sqref="AC23">
    <cfRule type="containsText" dxfId="164" priority="165" operator="containsText" text="х!">
      <formula>NOT(ISERROR(SEARCH("х!",AC23)))</formula>
    </cfRule>
  </conditionalFormatting>
  <conditionalFormatting sqref="AC23">
    <cfRule type="containsText" dxfId="163" priority="164" operator="containsText" text="х!">
      <formula>NOT(ISERROR(SEARCH("х!",AC23)))</formula>
    </cfRule>
  </conditionalFormatting>
  <conditionalFormatting sqref="AC23">
    <cfRule type="containsBlanks" dxfId="162" priority="163">
      <formula>LEN(TRIM(AC23))=0</formula>
    </cfRule>
  </conditionalFormatting>
  <conditionalFormatting sqref="AB23">
    <cfRule type="containsText" dxfId="161" priority="162" operator="containsText" text="х!">
      <formula>NOT(ISERROR(SEARCH("х!",AB23)))</formula>
    </cfRule>
  </conditionalFormatting>
  <conditionalFormatting sqref="AB23">
    <cfRule type="containsText" dxfId="160" priority="161" operator="containsText" text="х!">
      <formula>NOT(ISERROR(SEARCH("х!",AB23)))</formula>
    </cfRule>
  </conditionalFormatting>
  <conditionalFormatting sqref="AB23">
    <cfRule type="containsBlanks" dxfId="159" priority="160">
      <formula>LEN(TRIM(AB23))=0</formula>
    </cfRule>
  </conditionalFormatting>
  <conditionalFormatting sqref="J23">
    <cfRule type="containsText" dxfId="158" priority="159" operator="containsText" text="х!">
      <formula>NOT(ISERROR(SEARCH("х!",J23)))</formula>
    </cfRule>
  </conditionalFormatting>
  <conditionalFormatting sqref="J23">
    <cfRule type="containsBlanks" dxfId="157" priority="158">
      <formula>LEN(TRIM(J23))=0</formula>
    </cfRule>
  </conditionalFormatting>
  <conditionalFormatting sqref="H23">
    <cfRule type="containsText" dxfId="156" priority="157" operator="containsText" text="х!">
      <formula>NOT(ISERROR(SEARCH("х!",H23)))</formula>
    </cfRule>
  </conditionalFormatting>
  <conditionalFormatting sqref="H23">
    <cfRule type="containsBlanks" dxfId="155" priority="156">
      <formula>LEN(TRIM(H23))=0</formula>
    </cfRule>
  </conditionalFormatting>
  <conditionalFormatting sqref="F23">
    <cfRule type="containsText" dxfId="154" priority="155" operator="containsText" text="х!">
      <formula>NOT(ISERROR(SEARCH("х!",F23)))</formula>
    </cfRule>
  </conditionalFormatting>
  <conditionalFormatting sqref="F23">
    <cfRule type="containsBlanks" dxfId="153" priority="154">
      <formula>LEN(TRIM(F23))=0</formula>
    </cfRule>
  </conditionalFormatting>
  <conditionalFormatting sqref="E23">
    <cfRule type="containsText" dxfId="152" priority="153" operator="containsText" text="х!">
      <formula>NOT(ISERROR(SEARCH("х!",E23)))</formula>
    </cfRule>
  </conditionalFormatting>
  <conditionalFormatting sqref="E23">
    <cfRule type="containsBlanks" dxfId="151" priority="152">
      <formula>LEN(TRIM(E23))=0</formula>
    </cfRule>
  </conditionalFormatting>
  <conditionalFormatting sqref="AB25">
    <cfRule type="containsText" dxfId="150" priority="151" operator="containsText" text="х!">
      <formula>NOT(ISERROR(SEARCH("х!",AB25)))</formula>
    </cfRule>
  </conditionalFormatting>
  <conditionalFormatting sqref="AC25">
    <cfRule type="containsText" dxfId="149" priority="150" operator="containsText" text="х!">
      <formula>NOT(ISERROR(SEARCH("х!",AC25)))</formula>
    </cfRule>
  </conditionalFormatting>
  <conditionalFormatting sqref="E25">
    <cfRule type="containsText" dxfId="148" priority="149" operator="containsText" text="х!">
      <formula>NOT(ISERROR(SEARCH("х!",E25)))</formula>
    </cfRule>
  </conditionalFormatting>
  <conditionalFormatting sqref="E25">
    <cfRule type="containsBlanks" dxfId="147" priority="148">
      <formula>LEN(TRIM(E25))=0</formula>
    </cfRule>
  </conditionalFormatting>
  <conditionalFormatting sqref="E25:F25">
    <cfRule type="containsText" dxfId="146" priority="147" operator="containsText" text="х!">
      <formula>NOT(ISERROR(SEARCH("х!",E25)))</formula>
    </cfRule>
  </conditionalFormatting>
  <conditionalFormatting sqref="E25:F25">
    <cfRule type="containsBlanks" dxfId="145" priority="146">
      <formula>LEN(TRIM(E25))=0</formula>
    </cfRule>
  </conditionalFormatting>
  <conditionalFormatting sqref="E25:F25 H25">
    <cfRule type="containsText" dxfId="144" priority="145" operator="containsText" text="х!">
      <formula>NOT(ISERROR(SEARCH("х!",E25)))</formula>
    </cfRule>
  </conditionalFormatting>
  <conditionalFormatting sqref="E25:F25 H25">
    <cfRule type="containsBlanks" dxfId="143" priority="144">
      <formula>LEN(TRIM(E25))=0</formula>
    </cfRule>
  </conditionalFormatting>
  <conditionalFormatting sqref="E25:F25 H25">
    <cfRule type="containsText" dxfId="142" priority="143" operator="containsText" text="х!">
      <formula>NOT(ISERROR(SEARCH("х!",E25)))</formula>
    </cfRule>
  </conditionalFormatting>
  <conditionalFormatting sqref="E25:F25 H25">
    <cfRule type="containsBlanks" dxfId="141" priority="142">
      <formula>LEN(TRIM(E25))=0</formula>
    </cfRule>
  </conditionalFormatting>
  <conditionalFormatting sqref="E25:F25 H25">
    <cfRule type="containsText" dxfId="140" priority="141" operator="containsText" text="х!">
      <formula>NOT(ISERROR(SEARCH("х!",E25)))</formula>
    </cfRule>
  </conditionalFormatting>
  <conditionalFormatting sqref="E25:F25 H25">
    <cfRule type="containsBlanks" dxfId="139" priority="140">
      <formula>LEN(TRIM(E25))=0</formula>
    </cfRule>
  </conditionalFormatting>
  <conditionalFormatting sqref="E25:F25 H25 J25">
    <cfRule type="containsText" dxfId="138" priority="139" operator="containsText" text="х!">
      <formula>NOT(ISERROR(SEARCH("х!",E25)))</formula>
    </cfRule>
  </conditionalFormatting>
  <conditionalFormatting sqref="E25:F25 H25 J25">
    <cfRule type="containsBlanks" dxfId="137" priority="138">
      <formula>LEN(TRIM(E25))=0</formula>
    </cfRule>
  </conditionalFormatting>
  <conditionalFormatting sqref="E25:F25 H25 J25">
    <cfRule type="containsText" dxfId="136" priority="137" operator="containsText" text="х!">
      <formula>NOT(ISERROR(SEARCH("х!",E25)))</formula>
    </cfRule>
  </conditionalFormatting>
  <conditionalFormatting sqref="E25:F25 H25 J25">
    <cfRule type="containsBlanks" dxfId="135" priority="136">
      <formula>LEN(TRIM(E25))=0</formula>
    </cfRule>
  </conditionalFormatting>
  <conditionalFormatting sqref="E25:F25 H25 J25 AC25">
    <cfRule type="containsText" dxfId="134" priority="135" operator="containsText" text="х!">
      <formula>NOT(ISERROR(SEARCH("х!",E25)))</formula>
    </cfRule>
  </conditionalFormatting>
  <conditionalFormatting sqref="E25:F25 H25 J25 AC25">
    <cfRule type="containsBlanks" dxfId="133" priority="134">
      <formula>LEN(TRIM(E25))=0</formula>
    </cfRule>
  </conditionalFormatting>
  <conditionalFormatting sqref="E25:F25 H25 J25 AB25:AC25">
    <cfRule type="containsText" dxfId="132" priority="133" operator="containsText" text="х!">
      <formula>NOT(ISERROR(SEARCH("х!",E25)))</formula>
    </cfRule>
  </conditionalFormatting>
  <conditionalFormatting sqref="E25:F25 H25 J25 AB25:AC25">
    <cfRule type="containsBlanks" dxfId="131" priority="132">
      <formula>LEN(TRIM(E25))=0</formula>
    </cfRule>
  </conditionalFormatting>
  <conditionalFormatting sqref="E25:F25 H25 J25 AB25:AC25">
    <cfRule type="containsText" dxfId="130" priority="131" operator="containsText" text="х!">
      <formula>NOT(ISERROR(SEARCH("х!",E25)))</formula>
    </cfRule>
  </conditionalFormatting>
  <conditionalFormatting sqref="E25:F25 H25 J25 AB25:AC25">
    <cfRule type="containsBlanks" dxfId="129" priority="130">
      <formula>LEN(TRIM(E25))=0</formula>
    </cfRule>
  </conditionalFormatting>
  <conditionalFormatting sqref="AC25">
    <cfRule type="containsText" dxfId="128" priority="129" operator="containsText" text="х!">
      <formula>NOT(ISERROR(SEARCH("х!",AC25)))</formula>
    </cfRule>
  </conditionalFormatting>
  <conditionalFormatting sqref="AC25">
    <cfRule type="containsText" dxfId="127" priority="128" operator="containsText" text="х!">
      <formula>NOT(ISERROR(SEARCH("х!",AC25)))</formula>
    </cfRule>
  </conditionalFormatting>
  <conditionalFormatting sqref="AC25">
    <cfRule type="containsBlanks" dxfId="126" priority="127">
      <formula>LEN(TRIM(AC25))=0</formula>
    </cfRule>
  </conditionalFormatting>
  <conditionalFormatting sqref="AB25">
    <cfRule type="containsText" dxfId="125" priority="126" operator="containsText" text="х!">
      <formula>NOT(ISERROR(SEARCH("х!",AB25)))</formula>
    </cfRule>
  </conditionalFormatting>
  <conditionalFormatting sqref="AB25">
    <cfRule type="containsText" dxfId="124" priority="125" operator="containsText" text="х!">
      <formula>NOT(ISERROR(SEARCH("х!",AB25)))</formula>
    </cfRule>
  </conditionalFormatting>
  <conditionalFormatting sqref="AB25">
    <cfRule type="containsBlanks" dxfId="123" priority="124">
      <formula>LEN(TRIM(AB25))=0</formula>
    </cfRule>
  </conditionalFormatting>
  <conditionalFormatting sqref="J25">
    <cfRule type="containsText" dxfId="122" priority="123" operator="containsText" text="х!">
      <formula>NOT(ISERROR(SEARCH("х!",J25)))</formula>
    </cfRule>
  </conditionalFormatting>
  <conditionalFormatting sqref="J25">
    <cfRule type="containsBlanks" dxfId="121" priority="122">
      <formula>LEN(TRIM(J25))=0</formula>
    </cfRule>
  </conditionalFormatting>
  <conditionalFormatting sqref="H25">
    <cfRule type="containsText" dxfId="120" priority="121" operator="containsText" text="х!">
      <formula>NOT(ISERROR(SEARCH("х!",H25)))</formula>
    </cfRule>
  </conditionalFormatting>
  <conditionalFormatting sqref="H25">
    <cfRule type="containsBlanks" dxfId="119" priority="120">
      <formula>LEN(TRIM(H25))=0</formula>
    </cfRule>
  </conditionalFormatting>
  <conditionalFormatting sqref="F25">
    <cfRule type="containsText" dxfId="118" priority="119" operator="containsText" text="х!">
      <formula>NOT(ISERROR(SEARCH("х!",F25)))</formula>
    </cfRule>
  </conditionalFormatting>
  <conditionalFormatting sqref="F25">
    <cfRule type="containsBlanks" dxfId="117" priority="118">
      <formula>LEN(TRIM(F25))=0</formula>
    </cfRule>
  </conditionalFormatting>
  <conditionalFormatting sqref="E25">
    <cfRule type="containsText" dxfId="116" priority="117" operator="containsText" text="х!">
      <formula>NOT(ISERROR(SEARCH("х!",E25)))</formula>
    </cfRule>
  </conditionalFormatting>
  <conditionalFormatting sqref="E25">
    <cfRule type="containsBlanks" dxfId="115" priority="116">
      <formula>LEN(TRIM(E25))=0</formula>
    </cfRule>
  </conditionalFormatting>
  <conditionalFormatting sqref="E20">
    <cfRule type="containsText" dxfId="114" priority="115" operator="containsText" text="х!">
      <formula>NOT(ISERROR(SEARCH("х!",E20)))</formula>
    </cfRule>
  </conditionalFormatting>
  <conditionalFormatting sqref="E20">
    <cfRule type="containsBlanks" dxfId="113" priority="114">
      <formula>LEN(TRIM(E20))=0</formula>
    </cfRule>
  </conditionalFormatting>
  <conditionalFormatting sqref="E20:F20">
    <cfRule type="containsText" dxfId="112" priority="113" operator="containsText" text="х!">
      <formula>NOT(ISERROR(SEARCH("х!",E20)))</formula>
    </cfRule>
  </conditionalFormatting>
  <conditionalFormatting sqref="E20:F20">
    <cfRule type="containsBlanks" dxfId="111" priority="112">
      <formula>LEN(TRIM(E20))=0</formula>
    </cfRule>
  </conditionalFormatting>
  <conditionalFormatting sqref="E20:F20 H20">
    <cfRule type="containsText" dxfId="110" priority="111" operator="containsText" text="х!">
      <formula>NOT(ISERROR(SEARCH("х!",E20)))</formula>
    </cfRule>
  </conditionalFormatting>
  <conditionalFormatting sqref="E20:F20 H20">
    <cfRule type="containsBlanks" dxfId="109" priority="110">
      <formula>LEN(TRIM(E20))=0</formula>
    </cfRule>
  </conditionalFormatting>
  <conditionalFormatting sqref="E20:F20 H20 J20">
    <cfRule type="containsText" dxfId="108" priority="109" operator="containsText" text="х!">
      <formula>NOT(ISERROR(SEARCH("х!",E20)))</formula>
    </cfRule>
  </conditionalFormatting>
  <conditionalFormatting sqref="E20:F20 H20 J20">
    <cfRule type="containsBlanks" dxfId="107" priority="108">
      <formula>LEN(TRIM(E20))=0</formula>
    </cfRule>
  </conditionalFormatting>
  <conditionalFormatting sqref="E20:F20 H20 J20 AB20">
    <cfRule type="containsText" dxfId="106" priority="107" operator="containsText" text="х!">
      <formula>NOT(ISERROR(SEARCH("х!",E20)))</formula>
    </cfRule>
  </conditionalFormatting>
  <conditionalFormatting sqref="E20:F20 H20 J20 AB20">
    <cfRule type="containsBlanks" dxfId="105" priority="106">
      <formula>LEN(TRIM(E20))=0</formula>
    </cfRule>
  </conditionalFormatting>
  <conditionalFormatting sqref="E20:F20 H20 J20 AB20:AC20">
    <cfRule type="containsText" dxfId="104" priority="105" operator="containsText" text="х!">
      <formula>NOT(ISERROR(SEARCH("х!",E20)))</formula>
    </cfRule>
  </conditionalFormatting>
  <conditionalFormatting sqref="E20:F20 H20 J20 AB20:AC20">
    <cfRule type="containsBlanks" dxfId="103" priority="104">
      <formula>LEN(TRIM(E20))=0</formula>
    </cfRule>
  </conditionalFormatting>
  <conditionalFormatting sqref="E20:F20 H20 J20 AB20:AC20 D25">
    <cfRule type="containsText" dxfId="102" priority="103" operator="containsText" text="х!">
      <formula>NOT(ISERROR(SEARCH("х!",D20)))</formula>
    </cfRule>
  </conditionalFormatting>
  <conditionalFormatting sqref="E20:F20 H20 J20 AB20:AC20 D25">
    <cfRule type="containsBlanks" dxfId="101" priority="102">
      <formula>LEN(TRIM(D20))=0</formula>
    </cfRule>
  </conditionalFormatting>
  <conditionalFormatting sqref="E20:F20 H20 J20 AB20:AC20 D25:E25">
    <cfRule type="containsText" dxfId="100" priority="101" operator="containsText" text="х!">
      <formula>NOT(ISERROR(SEARCH("х!",D20)))</formula>
    </cfRule>
  </conditionalFormatting>
  <conditionalFormatting sqref="E20:F20 H20 J20 AB20:AC20 D25:E25">
    <cfRule type="containsBlanks" dxfId="99" priority="100">
      <formula>LEN(TRIM(D20))=0</formula>
    </cfRule>
  </conditionalFormatting>
  <conditionalFormatting sqref="E20:F20 H20 J20 AB20:AC20 D25:F25">
    <cfRule type="containsText" dxfId="98" priority="99" operator="containsText" text="х!">
      <formula>NOT(ISERROR(SEARCH("х!",D20)))</formula>
    </cfRule>
  </conditionalFormatting>
  <conditionalFormatting sqref="E20:F20 H20 J20 AB20:AC20 D25:F25">
    <cfRule type="containsBlanks" dxfId="97" priority="98">
      <formula>LEN(TRIM(D20))=0</formula>
    </cfRule>
  </conditionalFormatting>
  <conditionalFormatting sqref="E20:F20 H20 J20 AB20:AC20 D25:F25 H25">
    <cfRule type="containsText" dxfId="96" priority="97" operator="containsText" text="х!">
      <formula>NOT(ISERROR(SEARCH("х!",D20)))</formula>
    </cfRule>
  </conditionalFormatting>
  <conditionalFormatting sqref="E20:F20 H20 J20 AB20:AC20 D25:F25 H25">
    <cfRule type="containsBlanks" dxfId="95" priority="96">
      <formula>LEN(TRIM(D20))=0</formula>
    </cfRule>
  </conditionalFormatting>
  <conditionalFormatting sqref="E20:F20 H20 J20 AB20:AC20 D25:F25 H25 J25">
    <cfRule type="containsText" dxfId="94" priority="95" operator="containsText" text="х!">
      <formula>NOT(ISERROR(SEARCH("х!",D20)))</formula>
    </cfRule>
  </conditionalFormatting>
  <conditionalFormatting sqref="E20:F20 H20 J20 AB20:AC20 D25:F25 H25 J25">
    <cfRule type="containsBlanks" dxfId="93" priority="94">
      <formula>LEN(TRIM(D20))=0</formula>
    </cfRule>
  </conditionalFormatting>
  <conditionalFormatting sqref="E20:F20 H20 J20 AB20:AC20 D25:F25 H25 J25 AB25">
    <cfRule type="containsText" dxfId="92" priority="93" operator="containsText" text="х!">
      <formula>NOT(ISERROR(SEARCH("х!",D20)))</formula>
    </cfRule>
  </conditionalFormatting>
  <conditionalFormatting sqref="E20:F20 H20 J20 AB20:AC20 D25:F25 H25 J25 AB25">
    <cfRule type="containsBlanks" dxfId="91" priority="92">
      <formula>LEN(TRIM(D20))=0</formula>
    </cfRule>
  </conditionalFormatting>
  <conditionalFormatting sqref="AB25">
    <cfRule type="containsText" dxfId="90" priority="91" operator="containsText" text="х!">
      <formula>NOT(ISERROR(SEARCH("х!",AB25)))</formula>
    </cfRule>
  </conditionalFormatting>
  <conditionalFormatting sqref="E20:F20 H20 J20 AB20:AC20 D25:F25 H25 J25 AB25:AC25">
    <cfRule type="containsText" dxfId="89" priority="90" operator="containsText" text="х!">
      <formula>NOT(ISERROR(SEARCH("х!",D20)))</formula>
    </cfRule>
  </conditionalFormatting>
  <conditionalFormatting sqref="E20:F20 H20 J20 AB20:AC20 D25:F25 H25 J25 AB25:AC25">
    <cfRule type="containsBlanks" dxfId="88" priority="89">
      <formula>LEN(TRIM(D20))=0</formula>
    </cfRule>
  </conditionalFormatting>
  <conditionalFormatting sqref="AB25:AC25">
    <cfRule type="containsText" dxfId="87" priority="88" operator="containsText" text="х!">
      <formula>NOT(ISERROR(SEARCH("х!",AB25)))</formula>
    </cfRule>
  </conditionalFormatting>
  <conditionalFormatting sqref="E20">
    <cfRule type="containsText" dxfId="86" priority="87" operator="containsText" text="х!">
      <formula>NOT(ISERROR(SEARCH("х!",E20)))</formula>
    </cfRule>
  </conditionalFormatting>
  <conditionalFormatting sqref="E20">
    <cfRule type="containsBlanks" dxfId="85" priority="86">
      <formula>LEN(TRIM(E20))=0</formula>
    </cfRule>
  </conditionalFormatting>
  <conditionalFormatting sqref="E20:F20">
    <cfRule type="containsText" dxfId="84" priority="85" operator="containsText" text="х!">
      <formula>NOT(ISERROR(SEARCH("х!",E20)))</formula>
    </cfRule>
  </conditionalFormatting>
  <conditionalFormatting sqref="E20:F20">
    <cfRule type="containsBlanks" dxfId="83" priority="84">
      <formula>LEN(TRIM(E20))=0</formula>
    </cfRule>
  </conditionalFormatting>
  <conditionalFormatting sqref="E20:F20 H20">
    <cfRule type="containsText" dxfId="82" priority="83" operator="containsText" text="х!">
      <formula>NOT(ISERROR(SEARCH("х!",E20)))</formula>
    </cfRule>
  </conditionalFormatting>
  <conditionalFormatting sqref="E20:F20 H20">
    <cfRule type="containsBlanks" dxfId="81" priority="82">
      <formula>LEN(TRIM(E20))=0</formula>
    </cfRule>
  </conditionalFormatting>
  <conditionalFormatting sqref="E20:F20 H20 J20">
    <cfRule type="containsText" dxfId="80" priority="81" operator="containsText" text="х!">
      <formula>NOT(ISERROR(SEARCH("х!",E20)))</formula>
    </cfRule>
  </conditionalFormatting>
  <conditionalFormatting sqref="E20:F20 H20 J20">
    <cfRule type="containsBlanks" dxfId="79" priority="80">
      <formula>LEN(TRIM(E20))=0</formula>
    </cfRule>
  </conditionalFormatting>
  <conditionalFormatting sqref="E20:F20 H20 J20 AB20">
    <cfRule type="containsText" dxfId="78" priority="79" operator="containsText" text="х!">
      <formula>NOT(ISERROR(SEARCH("х!",E20)))</formula>
    </cfRule>
  </conditionalFormatting>
  <conditionalFormatting sqref="E20:F20 H20 J20 AB20">
    <cfRule type="containsBlanks" dxfId="77" priority="78">
      <formula>LEN(TRIM(E20))=0</formula>
    </cfRule>
  </conditionalFormatting>
  <conditionalFormatting sqref="E20:F20 H20 J20 AB20:AC20">
    <cfRule type="containsText" dxfId="76" priority="77" operator="containsText" text="х!">
      <formula>NOT(ISERROR(SEARCH("х!",E20)))</formula>
    </cfRule>
  </conditionalFormatting>
  <conditionalFormatting sqref="E20:F20 H20 J20 AB20:AC20">
    <cfRule type="containsBlanks" dxfId="75" priority="76">
      <formula>LEN(TRIM(E20))=0</formula>
    </cfRule>
  </conditionalFormatting>
  <conditionalFormatting sqref="E20:F20 H20 J20 AB20:AC20 AC25">
    <cfRule type="containsText" dxfId="74" priority="75" operator="containsText" text="х!">
      <formula>NOT(ISERROR(SEARCH("х!",E20)))</formula>
    </cfRule>
  </conditionalFormatting>
  <conditionalFormatting sqref="E20:F20 H20 J20 AB20:AC20 AC25">
    <cfRule type="containsBlanks" dxfId="73" priority="74">
      <formula>LEN(TRIM(E20))=0</formula>
    </cfRule>
  </conditionalFormatting>
  <conditionalFormatting sqref="AC25">
    <cfRule type="containsText" dxfId="72" priority="73" operator="containsText" text="х!">
      <formula>NOT(ISERROR(SEARCH("х!",AC25)))</formula>
    </cfRule>
  </conditionalFormatting>
  <conditionalFormatting sqref="E20:F20 H20 J20 AB20:AC20 AB25:AC25">
    <cfRule type="containsText" dxfId="71" priority="72" operator="containsText" text="х!">
      <formula>NOT(ISERROR(SEARCH("х!",E20)))</formula>
    </cfRule>
  </conditionalFormatting>
  <conditionalFormatting sqref="E20:F20 H20 J20 AB20:AC20 AB25:AC25">
    <cfRule type="containsBlanks" dxfId="70" priority="71">
      <formula>LEN(TRIM(E20))=0</formula>
    </cfRule>
  </conditionalFormatting>
  <conditionalFormatting sqref="AB25:AC25">
    <cfRule type="containsText" dxfId="69" priority="70" operator="containsText" text="х!">
      <formula>NOT(ISERROR(SEARCH("х!",AB25)))</formula>
    </cfRule>
  </conditionalFormatting>
  <conditionalFormatting sqref="E20:F20 H20 J20 AB20:AC20 AB25:AC25 J25">
    <cfRule type="containsText" dxfId="68" priority="69" operator="containsText" text="х!">
      <formula>NOT(ISERROR(SEARCH("х!",E20)))</formula>
    </cfRule>
  </conditionalFormatting>
  <conditionalFormatting sqref="E20:F20 H20 J20 AB20:AC20 AB25:AC25 J25">
    <cfRule type="containsBlanks" dxfId="67" priority="68">
      <formula>LEN(TRIM(E20))=0</formula>
    </cfRule>
  </conditionalFormatting>
  <conditionalFormatting sqref="AB25:AC25">
    <cfRule type="containsText" dxfId="66" priority="67" operator="containsText" text="х!">
      <formula>NOT(ISERROR(SEARCH("х!",AB25)))</formula>
    </cfRule>
  </conditionalFormatting>
  <conditionalFormatting sqref="E20:F20 H20 J20 AB20:AC20 AB25:AC25 J25 H25">
    <cfRule type="containsText" dxfId="65" priority="66" operator="containsText" text="х!">
      <formula>NOT(ISERROR(SEARCH("х!",E20)))</formula>
    </cfRule>
  </conditionalFormatting>
  <conditionalFormatting sqref="E20:F20 H20 J20 AB20:AC20 AB25:AC25 J25 H25">
    <cfRule type="containsBlanks" dxfId="64" priority="65">
      <formula>LEN(TRIM(E20))=0</formula>
    </cfRule>
  </conditionalFormatting>
  <conditionalFormatting sqref="AB25:AC25">
    <cfRule type="containsText" dxfId="63" priority="64" operator="containsText" text="х!">
      <formula>NOT(ISERROR(SEARCH("х!",AB25)))</formula>
    </cfRule>
  </conditionalFormatting>
  <conditionalFormatting sqref="E20:F20 H20 J20 AB20:AC20 AB25:AC25 J25 H25 F25">
    <cfRule type="containsText" dxfId="62" priority="63" operator="containsText" text="х!">
      <formula>NOT(ISERROR(SEARCH("х!",E20)))</formula>
    </cfRule>
  </conditionalFormatting>
  <conditionalFormatting sqref="E20:F20 H20 J20 AB20:AC20 AB25:AC25 J25 H25 F25">
    <cfRule type="containsBlanks" dxfId="61" priority="62">
      <formula>LEN(TRIM(E20))=0</formula>
    </cfRule>
  </conditionalFormatting>
  <conditionalFormatting sqref="AB25:AC25">
    <cfRule type="containsText" dxfId="60" priority="61" operator="containsText" text="х!">
      <formula>NOT(ISERROR(SEARCH("х!",AB25)))</formula>
    </cfRule>
  </conditionalFormatting>
  <conditionalFormatting sqref="E20:F20 H20 J20 AB20:AC20 AB25:AC25 J25 H25 E25:F25">
    <cfRule type="containsText" dxfId="59" priority="60" operator="containsText" text="х!">
      <formula>NOT(ISERROR(SEARCH("х!",E20)))</formula>
    </cfRule>
  </conditionalFormatting>
  <conditionalFormatting sqref="E20:F20 H20 J20 AB20:AC20 AB25:AC25 J25 H25 E25:F25">
    <cfRule type="containsBlanks" dxfId="58" priority="59">
      <formula>LEN(TRIM(E20))=0</formula>
    </cfRule>
  </conditionalFormatting>
  <conditionalFormatting sqref="AB25:AC25">
    <cfRule type="containsText" dxfId="57" priority="58" operator="containsText" text="х!">
      <formula>NOT(ISERROR(SEARCH("х!",AB25)))</formula>
    </cfRule>
  </conditionalFormatting>
  <conditionalFormatting sqref="E20:F20 H20 J20 AB20:AC20 J25 H25 D25:F25 AB25:AC25">
    <cfRule type="containsText" dxfId="56" priority="57" operator="containsText" text="х!">
      <formula>NOT(ISERROR(SEARCH("х!",D20)))</formula>
    </cfRule>
  </conditionalFormatting>
  <conditionalFormatting sqref="E20:F20 H20 J20 AB20:AC20 J25 H25 D25:F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2019-03-25T05:53:23Z</dcterms:modified>
</cp:coreProperties>
</file>