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23" i="19"/>
  <c r="F20" s="1"/>
  <c r="E23"/>
  <c r="E20" s="1"/>
  <c r="AB60"/>
  <c r="AB59"/>
  <c r="F59"/>
  <c r="E59"/>
  <c r="AB58"/>
  <c r="F58"/>
  <c r="E58"/>
  <c r="AB57"/>
  <c r="AB56"/>
  <c r="F56"/>
  <c r="F54"/>
  <c r="AB53"/>
  <c r="AB52"/>
  <c r="F52"/>
  <c r="E52"/>
  <c r="AB51"/>
  <c r="F51"/>
  <c r="E51"/>
  <c r="AB50"/>
  <c r="AB49"/>
  <c r="H48"/>
  <c r="C48"/>
  <c r="F47" s="1"/>
  <c r="AA47"/>
  <c r="Z47"/>
  <c r="Y47"/>
  <c r="W47"/>
  <c r="V47"/>
  <c r="U47"/>
  <c r="H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P28"/>
  <c r="P48" s="1"/>
  <c r="P47" s="1"/>
  <c r="F28"/>
  <c r="E28"/>
  <c r="L27"/>
  <c r="L48" s="1"/>
  <c r="L47" s="1"/>
  <c r="F27"/>
  <c r="E27"/>
  <c r="AC26"/>
  <c r="AA26"/>
  <c r="Z26"/>
  <c r="Y26"/>
  <c r="X26"/>
  <c r="X23" s="1"/>
  <c r="W26"/>
  <c r="V26"/>
  <c r="U26"/>
  <c r="T26"/>
  <c r="S26"/>
  <c r="R26"/>
  <c r="Q26"/>
  <c r="P26"/>
  <c r="O26"/>
  <c r="N26"/>
  <c r="M26"/>
  <c r="K26"/>
  <c r="J26"/>
  <c r="I26"/>
  <c r="H26"/>
  <c r="G26"/>
  <c r="F26"/>
  <c r="C26"/>
  <c r="AB25"/>
  <c r="AB24"/>
  <c r="AB22"/>
  <c r="AB21"/>
  <c r="F21"/>
  <c r="AC20"/>
  <c r="AA20"/>
  <c r="Z20"/>
  <c r="Y20"/>
  <c r="W20"/>
  <c r="V20"/>
  <c r="U20"/>
  <c r="T20"/>
  <c r="S20"/>
  <c r="R20"/>
  <c r="P20"/>
  <c r="O20"/>
  <c r="N20"/>
  <c r="M20"/>
  <c r="L20"/>
  <c r="K20"/>
  <c r="J20"/>
  <c r="I20"/>
  <c r="H20"/>
  <c r="G20"/>
  <c r="C20"/>
  <c r="E26" l="1"/>
  <c r="E48"/>
  <c r="AB28"/>
  <c r="L26"/>
  <c r="AB27"/>
  <c r="AB26" s="1"/>
  <c r="F48"/>
  <c r="X20"/>
  <c r="AB23"/>
  <c r="AB20" s="1"/>
  <c r="AB48"/>
  <c r="X47"/>
  <c r="C21" i="6"/>
  <c r="C44" i="7" l="1"/>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<sst xmlns="http://schemas.openxmlformats.org/spreadsheetml/2006/main" count="3486" uniqueCount="508">
  <si>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</si>
  <si>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</si>
  <si>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</si>
  <si>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</si>
  <si>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</si>
  <si>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</si>
  <si>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</si>
  <si>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</si>
  <si>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</si>
  <si>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</si>
  <si>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</si>
  <si>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</si>
  <si>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</si>
  <si>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</si>
  <si>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</si>
  <si>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</si>
  <si>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</si>
  <si>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</si>
  <si>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</si>
  <si>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</si>
  <si>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</si>
  <si>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</si>
  <si>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</si>
  <si>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</si>
  <si>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</si>
  <si>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</si>
  <si>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</si>
  <si>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</si>
  <si>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</si>
  <si>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</si>
  <si>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</si>
  <si>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</si>
  <si>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</si>
  <si>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</si>
  <si>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</si>
  <si>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</si>
  <si>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</si>
  <si>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</si>
  <si>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</si>
  <si>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</si>
  <si>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</si>
  <si>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</si>
  <si>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</si>
  <si>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</si>
  <si>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</si>
  <si>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</si>
  <si>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</si>
  <si>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</si>
  <si>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</si>
  <si>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</si>
  <si>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</si>
  <si>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</si>
  <si>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</si>
  <si>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</si>
  <si>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</si>
  <si>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</si>
  <si>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</si>
  <si>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</si>
  <si>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</si>
  <si>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</si>
  <si>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</si>
  <si>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</si>
  <si>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</si>
  <si>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</si>
  <si>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</si>
  <si>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</si>
  <si>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</si>
  <si>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</si>
  <si>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</si>
  <si>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</si>
  <si>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</si>
  <si>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</si>
  <si>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</si>
  <si>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</si>
  <si>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</si>
  <si>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</si>
  <si>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</si>
  <si>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</si>
  <si>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</si>
  <si>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</si>
  <si>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</si>
  <si>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</si>
  <si>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</si>
  <si>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</si>
  <si>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</si>
  <si>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</si>
  <si>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</si>
  <si>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</si>
  <si>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</si>
  <si>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</si>
  <si>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</si>
  <si>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</si>
  <si>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</si>
  <si>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</si>
  <si>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</si>
  <si>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</si>
  <si>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</si>
  <si>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</si>
  <si>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</si>
  <si>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</si>
  <si>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</si>
  <si>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</si>
  <si>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</si>
  <si>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</si>
  <si>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</si>
  <si>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</si>
  <si>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</si>
  <si>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</si>
  <si>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</si>
  <si>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</si>
  <si>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</si>
  <si>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</si>
  <si>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</si>
  <si>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</si>
  <si>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</si>
  <si>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</si>
  <si>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</si>
  <si>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</si>
  <si>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</si>
  <si>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</si>
  <si>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</si>
  <si>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</si>
  <si>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</si>
  <si>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</si>
  <si>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</si>
  <si>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</si>
  <si>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</si>
  <si>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</si>
  <si>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</si>
  <si>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</si>
  <si>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</si>
  <si>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</si>
  <si>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</si>
  <si>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</si>
  <si>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</si>
  <si>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</si>
  <si>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</si>
  <si>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</si>
  <si>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</si>
  <si>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</si>
  <si>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</si>
  <si>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</si>
  <si>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</si>
  <si>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</si>
  <si>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</si>
  <si>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</si>
  <si>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</si>
  <si>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</si>
  <si>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</si>
  <si>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</si>
  <si>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</si>
  <si>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</si>
  <si>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</si>
  <si>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</si>
  <si>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</si>
  <si>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</si>
  <si>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</si>
  <si>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</si>
  <si>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</si>
  <si>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</si>
  <si>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</si>
  <si>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</si>
  <si>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</si>
  <si>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</si>
  <si>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</si>
  <si>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</si>
  <si>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</si>
  <si>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</si>
  <si>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</si>
  <si>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</si>
  <si>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</si>
  <si>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</si>
  <si>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</si>
  <si>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</si>
  <si>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</si>
  <si>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</si>
  <si>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</si>
  <si>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</si>
  <si>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</si>
  <si>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</si>
  <si>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</si>
  <si>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</si>
  <si>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</si>
  <si>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</si>
  <si>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</si>
  <si>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</si>
  <si>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</si>
  <si>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</si>
  <si>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</si>
  <si>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</si>
  <si>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</si>
  <si>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</si>
  <si>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</si>
  <si>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</si>
  <si>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</si>
  <si>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</si>
  <si>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</si>
  <si>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</si>
  <si>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</si>
  <si>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</si>
  <si>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</si>
  <si>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</si>
  <si>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</si>
  <si>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</si>
  <si>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</si>
  <si>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</si>
  <si>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</si>
  <si>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</si>
  <si>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</si>
  <si>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</si>
  <si>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</si>
  <si>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</si>
  <si>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</si>
  <si>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</si>
  <si>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</si>
  <si>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</si>
  <si>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</si>
  <si>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</si>
  <si>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</si>
  <si>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</si>
  <si>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</si>
  <si>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</si>
  <si>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</si>
  <si>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</si>
  <si>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</si>
  <si>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</si>
  <si>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</si>
  <si>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</si>
  <si>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</si>
  <si>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</si>
  <si>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</si>
  <si>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</si>
  <si>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</si>
  <si>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</si>
  <si>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</si>
  <si>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</si>
  <si>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</si>
  <si>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</si>
  <si>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</si>
  <si>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</si>
  <si>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</si>
  <si>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</si>
  <si>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</si>
  <si>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</si>
  <si>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</si>
  <si>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</si>
  <si>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</si>
  <si>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</si>
  <si>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</si>
  <si>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</si>
  <si>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</si>
  <si>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</si>
  <si>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</si>
  <si>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</si>
  <si>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</si>
  <si>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</si>
  <si>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</si>
  <si>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</si>
  <si>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</si>
  <si>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</si>
  <si>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</si>
  <si>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</si>
  <si>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</si>
  <si>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</si>
  <si>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</si>
  <si>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</si>
  <si>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</si>
  <si>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</si>
  <si>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</si>
  <si>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</si>
  <si>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</si>
  <si>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</si>
  <si>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</si>
  <si>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</si>
  <si>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</si>
  <si>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</si>
  <si>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</si>
  <si>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</si>
  <si>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</si>
  <si>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</si>
  <si>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</si>
  <si>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</si>
  <si>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</si>
  <si>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</si>
  <si>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</si>
  <si>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</si>
  <si>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</si>
  <si>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</si>
  <si>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</si>
  <si>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</si>
  <si>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</si>
  <si>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</si>
  <si>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</si>
  <si>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</si>
  <si>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</si>
  <si>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</si>
  <si>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</si>
  <si>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</si>
  <si>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</si>
  <si>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</si>
  <si>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</si>
  <si>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</si>
  <si>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</si>
  <si>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</si>
  <si>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</si>
  <si>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</si>
  <si>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</si>
  <si>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</si>
  <si>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</si>
  <si>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</si>
  <si>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</si>
  <si>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</si>
  <si>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</si>
  <si>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</si>
  <si>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</si>
  <si>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</si>
  <si>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</si>
  <si>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</si>
  <si>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</si>
  <si>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</si>
  <si>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</si>
  <si>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</si>
  <si>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</si>
  <si>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</si>
  <si>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</si>
  <si>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</si>
  <si>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</si>
  <si>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</si>
  <si>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</si>
  <si>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</si>
  <si>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</si>
  <si>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</si>
  <si>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</si>
  <si>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</si>
  <si>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</si>
  <si>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</si>
  <si>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</si>
  <si>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</si>
  <si>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</si>
  <si>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</si>
  <si>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</si>
  <si>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</si>
  <si>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</si>
  <si>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</si>
  <si>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</si>
  <si>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</si>
  <si>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</si>
  <si>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</si>
  <si>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</si>
  <si>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</si>
  <si>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</si>
  <si>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</si>
  <si>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</si>
  <si>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</si>
  <si>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</si>
  <si>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</si>
  <si>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</si>
  <si>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</si>
  <si>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</si>
  <si>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</si>
  <si>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</si>
  <si>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</si>
  <si>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</si>
  <si>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</si>
  <si>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</si>
  <si>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</si>
  <si>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</si>
  <si>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</si>
  <si>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</si>
  <si>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</si>
  <si>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</si>
  <si>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</si>
  <si>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</si>
  <si>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</si>
  <si>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</si>
  <si>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</si>
  <si>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</si>
  <si>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</si>
  <si>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</si>
  <si>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</si>
  <si>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</si>
  <si>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</si>
  <si>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</si>
  <si>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</si>
  <si>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</si>
  <si>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</si>
  <si>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</si>
  <si>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</si>
  <si>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</si>
  <si>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</si>
  <si>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</si>
  <si>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</si>
  <si>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</si>
  <si>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</si>
  <si>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</si>
  <si>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</si>
  <si>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</si>
  <si>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</si>
  <si>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</si>
  <si>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</si>
  <si>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</si>
  <si>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</si>
  <si>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</si>
  <si>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</si>
  <si>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</si>
  <si>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</si>
  <si>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</si>
  <si>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</si>
  <si>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</si>
  <si>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</si>
  <si>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</si>
  <si>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</si>
  <si>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</si>
  <si>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</si>
  <si>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</si>
  <si>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</si>
  <si>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</si>
  <si>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</si>
  <si>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</si>
  <si>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</si>
  <si>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</si>
  <si>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</si>
  <si>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</si>
  <si>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</si>
  <si>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</si>
  <si>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</si>
  <si>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</si>
  <si>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</si>
  <si>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</si>
  <si>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</si>
  <si>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</si>
  <si>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</si>
  <si>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</si>
  <si>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</si>
  <si>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</si>
  <si>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</si>
  <si>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</si>
  <si>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</si>
  <si>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</si>
  <si>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</si>
  <si>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</si>
  <si>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</si>
  <si>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</si>
  <si>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</si>
  <si>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</si>
  <si>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</si>
  <si>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</si>
  <si>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</si>
  <si>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</si>
  <si>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</si>
  <si>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</si>
  <si>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</si>
  <si>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</si>
  <si>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</si>
  <si>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</si>
  <si>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</si>
  <si>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</si>
  <si>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</si>
  <si>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</si>
  <si>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</si>
  <si>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</si>
  <si>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</si>
  <si>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</si>
  <si>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</si>
  <si>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</si>
  <si>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</si>
  <si>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</si>
  <si>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</si>
  <si>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</si>
  <si>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</si>
  <si>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</si>
  <si>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</si>
  <si>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</si>
  <si>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</si>
  <si>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</si>
  <si>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</si>
  <si>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</si>
  <si>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</si>
  <si>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</si>
  <si>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</si>
  <si>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</si>
  <si>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</si>
  <si>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</si>
  <si>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</si>
  <si>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</si>
  <si>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</si>
  <si>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ДВОСТ НТЭ</t>
  </si>
  <si>
    <t>Хабаровский край</t>
  </si>
  <si>
    <t>КЛ</t>
  </si>
  <si>
    <t>подземный</t>
  </si>
  <si>
    <t>Замена КЛ</t>
  </si>
  <si>
    <t>Уменьшение недоотпуска электроэнергии потребителям во время инцендентов, ведущих к отключению КЛ</t>
  </si>
  <si>
    <t xml:space="preserve"> по состоянию на 01.01.2019</t>
  </si>
  <si>
    <t>по состоянию на 01.01.2020</t>
  </si>
  <si>
    <t xml:space="preserve">План 2019 года </t>
  </si>
  <si>
    <t xml:space="preserve"> 2. Замещение (обновление) электрической сети.  </t>
  </si>
  <si>
    <t>В результате технического перевооружения будет произведена замена кабельной линии</t>
  </si>
  <si>
    <t>2022</t>
  </si>
  <si>
    <t>J_ДВОСТ-318</t>
  </si>
  <si>
    <t>с. Уська-Орочская</t>
  </si>
  <si>
    <t>Техническое перевооружение объекта Линия кабельная 10 кв ТП ЛПХ - ОПП Орочи</t>
  </si>
  <si>
    <t>КЛ-10 кВ Ф-ТП ЛПХ-ОПП Орочи</t>
  </si>
  <si>
    <t>10 кВ</t>
  </si>
  <si>
    <t>Акт осмотра б/н от 25.09.2018г,  Комсомольской дистанция электроснабжения</t>
  </si>
  <si>
    <t>КЛ-10 кВ Ф-ТП ЛПХ-ОПП Орочи, старение изоляции, коррозия видимой части оболочки КЛ, наличие множественных соединительных муфт</t>
  </si>
  <si>
    <t>Хабаровский край, с. Уська-Орочская</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</si>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</sst>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7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23" sqref="C2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477</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485</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498</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500</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479</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480</v>
      </c>
      <c r="C19" s="117" t="s">
        <v>495</v>
      </c>
      <c r="D19" s="19" t="s">
        <v>472</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486</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487</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499</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481</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481</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481</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481</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481</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481</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481</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481</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481</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481</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0.4</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471</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471</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496</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471</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471</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471</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5.3544</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4.4620000000000006</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7" priority="5" operator="containsText" text="Х!">
      <formula>NOT(ISERROR(SEARCH("Х!",A5)))</formula>
    </cfRule>
  </conditionalFormatting>
  <conditionalFormatting sqref="A5:C5">
    <cfRule type="containsText" dxfId="476" priority="4" operator="containsText" text="Х!">
      <formula>NOT(ISERROR(SEARCH("Х!",A5)))</formula>
    </cfRule>
  </conditionalFormatting>
  <conditionalFormatting sqref="A5:C5">
    <cfRule type="containsText" dxfId="475" priority="3" operator="containsText" text="Х!">
      <formula>NOT(ISERROR(SEARCH("Х!",A5)))</formula>
    </cfRule>
  </conditionalFormatting>
  <conditionalFormatting sqref="C43">
    <cfRule type="containsText" dxfId="474" priority="2" operator="containsText" text="х!">
      <formula>NOT(ISERROR(SEARCH("х!",C43)))</formula>
    </cfRule>
  </conditionalFormatting>
  <conditionalFormatting sqref="C43">
    <cfRule type="containsBlanks" dxfId="47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5.75">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21" t="s">
        <v>319</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55" s="150" customFormat="1" ht="140.25" customHeight="1">
      <c r="A17" s="322" t="s">
        <v>320</v>
      </c>
      <c r="B17" s="325" t="s">
        <v>321</v>
      </c>
      <c r="C17" s="322" t="s">
        <v>322</v>
      </c>
      <c r="D17" s="322" t="s">
        <v>323</v>
      </c>
      <c r="E17" s="328" t="s">
        <v>324</v>
      </c>
      <c r="F17" s="329"/>
      <c r="G17" s="329"/>
      <c r="H17" s="329"/>
      <c r="I17" s="329"/>
      <c r="J17" s="329"/>
      <c r="K17" s="329"/>
      <c r="L17" s="330"/>
      <c r="M17" s="322" t="s">
        <v>325</v>
      </c>
      <c r="N17" s="322" t="s">
        <v>326</v>
      </c>
      <c r="O17" s="322" t="s">
        <v>327</v>
      </c>
      <c r="P17" s="331" t="s">
        <v>328</v>
      </c>
      <c r="Q17" s="331" t="s">
        <v>329</v>
      </c>
      <c r="R17" s="331" t="s">
        <v>330</v>
      </c>
      <c r="S17" s="331" t="s">
        <v>331</v>
      </c>
      <c r="T17" s="331"/>
      <c r="U17" s="331" t="s">
        <v>332</v>
      </c>
      <c r="V17" s="331" t="s">
        <v>333</v>
      </c>
      <c r="W17" s="331" t="s">
        <v>334</v>
      </c>
      <c r="X17" s="331" t="s">
        <v>335</v>
      </c>
      <c r="Y17" s="331" t="s">
        <v>336</v>
      </c>
      <c r="Z17" s="334" t="s">
        <v>337</v>
      </c>
      <c r="AA17" s="331" t="s">
        <v>338</v>
      </c>
      <c r="AB17" s="331" t="s">
        <v>339</v>
      </c>
      <c r="AC17" s="331" t="s">
        <v>340</v>
      </c>
      <c r="AD17" s="331" t="s">
        <v>341</v>
      </c>
      <c r="AE17" s="331" t="s">
        <v>342</v>
      </c>
      <c r="AF17" s="331" t="s">
        <v>343</v>
      </c>
      <c r="AG17" s="331"/>
      <c r="AH17" s="331"/>
      <c r="AI17" s="331"/>
      <c r="AJ17" s="331"/>
      <c r="AK17" s="331"/>
      <c r="AL17" s="331" t="s">
        <v>344</v>
      </c>
      <c r="AM17" s="331"/>
      <c r="AN17" s="331"/>
      <c r="AO17" s="331"/>
      <c r="AP17" s="331" t="s">
        <v>345</v>
      </c>
      <c r="AQ17" s="331"/>
      <c r="AR17" s="331" t="s">
        <v>346</v>
      </c>
      <c r="AS17" s="331" t="s">
        <v>347</v>
      </c>
      <c r="AT17" s="331" t="s">
        <v>348</v>
      </c>
      <c r="AU17" s="331" t="s">
        <v>349</v>
      </c>
      <c r="AV17" s="331" t="s">
        <v>350</v>
      </c>
    </row>
    <row r="18" spans="1:55" s="150" customFormat="1" ht="19.5">
      <c r="A18" s="323"/>
      <c r="B18" s="326"/>
      <c r="C18" s="323"/>
      <c r="D18" s="323"/>
      <c r="E18" s="322" t="s">
        <v>351</v>
      </c>
      <c r="F18" s="339" t="s">
        <v>303</v>
      </c>
      <c r="G18" s="339" t="s">
        <v>305</v>
      </c>
      <c r="H18" s="339" t="s">
        <v>307</v>
      </c>
      <c r="I18" s="337" t="s">
        <v>352</v>
      </c>
      <c r="J18" s="337" t="s">
        <v>353</v>
      </c>
      <c r="K18" s="337" t="s">
        <v>354</v>
      </c>
      <c r="L18" s="339" t="s">
        <v>34</v>
      </c>
      <c r="M18" s="323"/>
      <c r="N18" s="323"/>
      <c r="O18" s="323"/>
      <c r="P18" s="331"/>
      <c r="Q18" s="331"/>
      <c r="R18" s="331"/>
      <c r="S18" s="341" t="s">
        <v>1</v>
      </c>
      <c r="T18" s="341" t="s">
        <v>355</v>
      </c>
      <c r="U18" s="331"/>
      <c r="V18" s="331"/>
      <c r="W18" s="331"/>
      <c r="X18" s="331"/>
      <c r="Y18" s="331"/>
      <c r="Z18" s="331"/>
      <c r="AA18" s="331"/>
      <c r="AB18" s="331"/>
      <c r="AC18" s="331"/>
      <c r="AD18" s="331"/>
      <c r="AE18" s="331"/>
      <c r="AF18" s="331" t="s">
        <v>356</v>
      </c>
      <c r="AG18" s="331"/>
      <c r="AH18" s="331" t="s">
        <v>357</v>
      </c>
      <c r="AI18" s="331"/>
      <c r="AJ18" s="322" t="s">
        <v>358</v>
      </c>
      <c r="AK18" s="322" t="s">
        <v>359</v>
      </c>
      <c r="AL18" s="322" t="s">
        <v>360</v>
      </c>
      <c r="AM18" s="322" t="s">
        <v>361</v>
      </c>
      <c r="AN18" s="322" t="s">
        <v>362</v>
      </c>
      <c r="AO18" s="322" t="s">
        <v>363</v>
      </c>
      <c r="AP18" s="322" t="s">
        <v>364</v>
      </c>
      <c r="AQ18" s="332" t="s">
        <v>355</v>
      </c>
      <c r="AR18" s="331"/>
      <c r="AS18" s="331"/>
      <c r="AT18" s="331"/>
      <c r="AU18" s="331"/>
      <c r="AV18" s="331"/>
    </row>
    <row r="19" spans="1:55" s="150" customFormat="1" ht="78">
      <c r="A19" s="324"/>
      <c r="B19" s="327"/>
      <c r="C19" s="324"/>
      <c r="D19" s="324"/>
      <c r="E19" s="324"/>
      <c r="F19" s="340"/>
      <c r="G19" s="340"/>
      <c r="H19" s="340"/>
      <c r="I19" s="338"/>
      <c r="J19" s="338"/>
      <c r="K19" s="338"/>
      <c r="L19" s="340"/>
      <c r="M19" s="324"/>
      <c r="N19" s="324"/>
      <c r="O19" s="324"/>
      <c r="P19" s="331"/>
      <c r="Q19" s="331"/>
      <c r="R19" s="331"/>
      <c r="S19" s="342"/>
      <c r="T19" s="342"/>
      <c r="U19" s="331"/>
      <c r="V19" s="331"/>
      <c r="W19" s="331"/>
      <c r="X19" s="331"/>
      <c r="Y19" s="331"/>
      <c r="Z19" s="331"/>
      <c r="AA19" s="331"/>
      <c r="AB19" s="331"/>
      <c r="AC19" s="331"/>
      <c r="AD19" s="331"/>
      <c r="AE19" s="331"/>
      <c r="AF19" s="151" t="s">
        <v>365</v>
      </c>
      <c r="AG19" s="151" t="s">
        <v>366</v>
      </c>
      <c r="AH19" s="152" t="s">
        <v>1</v>
      </c>
      <c r="AI19" s="152" t="s">
        <v>355</v>
      </c>
      <c r="AJ19" s="324"/>
      <c r="AK19" s="324"/>
      <c r="AL19" s="324"/>
      <c r="AM19" s="324"/>
      <c r="AN19" s="324"/>
      <c r="AO19" s="324"/>
      <c r="AP19" s="324"/>
      <c r="AQ19" s="333"/>
      <c r="AR19" s="331"/>
      <c r="AS19" s="331"/>
      <c r="AT19" s="331"/>
      <c r="AU19" s="331"/>
      <c r="AV19" s="331"/>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6"/>
      <c r="AM22" s="336"/>
      <c r="AN22" s="336"/>
      <c r="AO22" s="336"/>
      <c r="AP22" s="336"/>
      <c r="AQ22" s="336"/>
      <c r="AR22" s="336"/>
      <c r="AS22" s="336"/>
      <c r="AT22" s="336"/>
      <c r="AU22" s="336"/>
      <c r="AV22" s="336"/>
      <c r="AW22" s="156"/>
      <c r="AX22" s="156"/>
      <c r="AY22" s="156"/>
      <c r="AZ22" s="156"/>
      <c r="BA22" s="156"/>
      <c r="BB22" s="156"/>
      <c r="BC22" s="156"/>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9"/>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J_ДВОСТ-318</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кабельная 10 кв ТП ЛПХ - ОПП Орочи</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367</v>
      </c>
      <c r="B15" s="343"/>
      <c r="C15" s="165"/>
    </row>
    <row r="16" spans="1:9">
      <c r="A16" s="343" t="s">
        <v>368</v>
      </c>
      <c r="B16" s="343"/>
      <c r="C16" s="166"/>
    </row>
    <row r="17" spans="1:3" ht="16.5" thickBot="1">
      <c r="A17" s="38"/>
      <c r="B17" s="38"/>
      <c r="C17" s="166"/>
    </row>
    <row r="18" spans="1:3" ht="16.5" thickBot="1">
      <c r="A18" s="167" t="s">
        <v>369</v>
      </c>
      <c r="B18" s="227" t="str">
        <f>A12</f>
        <v>Техническое перевооружение объекта Линия кабельная 10 кв ТП ЛПХ - ОПП Орочи</v>
      </c>
    </row>
    <row r="19" spans="1:3" ht="16.5" thickBot="1">
      <c r="A19" s="167" t="s">
        <v>370</v>
      </c>
      <c r="B19" s="227" t="s">
        <v>505</v>
      </c>
    </row>
    <row r="20" spans="1:3" ht="16.5" thickBot="1">
      <c r="A20" s="167" t="s">
        <v>371</v>
      </c>
      <c r="B20" s="227" t="s">
        <v>243</v>
      </c>
    </row>
    <row r="21" spans="1:3" ht="16.5" thickBot="1">
      <c r="A21" s="167" t="s">
        <v>372</v>
      </c>
      <c r="B21" s="227" t="s">
        <v>243</v>
      </c>
    </row>
    <row r="22" spans="1:3" ht="16.5" thickBot="1">
      <c r="A22" s="169" t="s">
        <v>373</v>
      </c>
      <c r="B22" s="229" t="s">
        <v>497</v>
      </c>
    </row>
    <row r="23" spans="1:3" ht="16.5" thickBot="1">
      <c r="A23" s="170" t="s">
        <v>374</v>
      </c>
      <c r="B23" s="227" t="s">
        <v>243</v>
      </c>
    </row>
    <row r="24" spans="1:3" ht="16.5" thickBot="1">
      <c r="A24" s="171" t="s">
        <v>375</v>
      </c>
      <c r="B24" s="228" t="s">
        <v>243</v>
      </c>
    </row>
    <row r="25" spans="1:3" ht="16.5" thickBot="1">
      <c r="A25" s="172" t="s">
        <v>376</v>
      </c>
      <c r="B25" s="227" t="s">
        <v>243</v>
      </c>
    </row>
    <row r="26" spans="1:3" ht="16.5" thickBot="1">
      <c r="A26" s="173" t="s">
        <v>377</v>
      </c>
      <c r="B26" s="227" t="s">
        <v>243</v>
      </c>
    </row>
    <row r="27" spans="1:3" ht="16.5" thickBot="1">
      <c r="A27" s="173" t="s">
        <v>378</v>
      </c>
      <c r="B27" s="227" t="s">
        <v>243</v>
      </c>
    </row>
    <row r="28" spans="1:3" ht="16.5" thickBot="1">
      <c r="A28" s="172" t="s">
        <v>379</v>
      </c>
      <c r="B28" s="227" t="s">
        <v>243</v>
      </c>
    </row>
    <row r="29" spans="1:3" ht="16.5" thickBot="1">
      <c r="A29" s="173" t="s">
        <v>380</v>
      </c>
      <c r="B29" s="227" t="s">
        <v>243</v>
      </c>
    </row>
    <row r="30" spans="1:3" ht="16.5" thickBot="1">
      <c r="A30" s="172" t="s">
        <v>381</v>
      </c>
      <c r="B30" s="227" t="s">
        <v>243</v>
      </c>
    </row>
    <row r="31" spans="1:3" ht="16.5" thickBot="1">
      <c r="A31" s="172" t="s">
        <v>382</v>
      </c>
      <c r="B31" s="227" t="s">
        <v>243</v>
      </c>
    </row>
    <row r="32" spans="1:3" ht="16.5" thickBot="1">
      <c r="A32" s="172" t="s">
        <v>383</v>
      </c>
      <c r="B32" s="227" t="s">
        <v>243</v>
      </c>
    </row>
    <row r="33" spans="1:2" ht="16.5" thickBot="1">
      <c r="A33" s="172" t="s">
        <v>384</v>
      </c>
      <c r="B33" s="227" t="s">
        <v>243</v>
      </c>
    </row>
    <row r="34" spans="1:2" ht="29.25" thickBot="1">
      <c r="A34" s="173" t="s">
        <v>385</v>
      </c>
      <c r="B34" s="227" t="s">
        <v>243</v>
      </c>
    </row>
    <row r="35" spans="1:2" ht="16.5" thickBot="1">
      <c r="A35" s="172" t="s">
        <v>381</v>
      </c>
      <c r="B35" s="227" t="s">
        <v>243</v>
      </c>
    </row>
    <row r="36" spans="1:2" ht="16.5" thickBot="1">
      <c r="A36" s="172" t="s">
        <v>382</v>
      </c>
      <c r="B36" s="227" t="s">
        <v>243</v>
      </c>
    </row>
    <row r="37" spans="1:2" ht="16.5" thickBot="1">
      <c r="A37" s="172" t="s">
        <v>383</v>
      </c>
      <c r="B37" s="227" t="s">
        <v>243</v>
      </c>
    </row>
    <row r="38" spans="1:2" ht="16.5" thickBot="1">
      <c r="A38" s="172" t="s">
        <v>384</v>
      </c>
      <c r="B38" s="227" t="s">
        <v>243</v>
      </c>
    </row>
    <row r="39" spans="1:2" ht="16.5" thickBot="1">
      <c r="A39" s="173" t="s">
        <v>386</v>
      </c>
      <c r="B39" s="227" t="s">
        <v>243</v>
      </c>
    </row>
    <row r="40" spans="1:2" ht="16.5" thickBot="1">
      <c r="A40" s="172" t="s">
        <v>381</v>
      </c>
      <c r="B40" s="227" t="s">
        <v>243</v>
      </c>
    </row>
    <row r="41" spans="1:2" ht="16.5" thickBot="1">
      <c r="A41" s="172" t="s">
        <v>382</v>
      </c>
      <c r="B41" s="227" t="s">
        <v>243</v>
      </c>
    </row>
    <row r="42" spans="1:2" ht="16.5" thickBot="1">
      <c r="A42" s="172" t="s">
        <v>383</v>
      </c>
      <c r="B42" s="227" t="s">
        <v>243</v>
      </c>
    </row>
    <row r="43" spans="1:2" ht="16.5" thickBot="1">
      <c r="A43" s="172" t="s">
        <v>384</v>
      </c>
      <c r="B43" s="227" t="s">
        <v>243</v>
      </c>
    </row>
    <row r="44" spans="1:2" ht="29.25" thickBot="1">
      <c r="A44" s="174" t="s">
        <v>387</v>
      </c>
      <c r="B44" s="227" t="s">
        <v>243</v>
      </c>
    </row>
    <row r="45" spans="1:2" ht="16.5" thickBot="1">
      <c r="A45" s="175" t="s">
        <v>379</v>
      </c>
      <c r="B45" s="227" t="s">
        <v>243</v>
      </c>
    </row>
    <row r="46" spans="1:2" ht="16.5" thickBot="1">
      <c r="A46" s="175" t="s">
        <v>388</v>
      </c>
      <c r="B46" s="227" t="s">
        <v>243</v>
      </c>
    </row>
    <row r="47" spans="1:2" ht="16.5" thickBot="1">
      <c r="A47" s="175" t="s">
        <v>389</v>
      </c>
      <c r="B47" s="227" t="s">
        <v>243</v>
      </c>
    </row>
    <row r="48" spans="1:2" ht="16.5" thickBot="1">
      <c r="A48" s="175" t="s">
        <v>390</v>
      </c>
      <c r="B48" s="227" t="s">
        <v>243</v>
      </c>
    </row>
    <row r="49" spans="1:2" ht="16.5" thickBot="1">
      <c r="A49" s="169" t="s">
        <v>391</v>
      </c>
      <c r="B49" s="227" t="s">
        <v>243</v>
      </c>
    </row>
    <row r="50" spans="1:2" ht="16.5" thickBot="1">
      <c r="A50" s="169" t="s">
        <v>392</v>
      </c>
      <c r="B50" s="227" t="s">
        <v>243</v>
      </c>
    </row>
    <row r="51" spans="1:2" ht="16.5" thickBot="1">
      <c r="A51" s="169" t="s">
        <v>393</v>
      </c>
      <c r="B51" s="227" t="s">
        <v>243</v>
      </c>
    </row>
    <row r="52" spans="1:2" ht="16.5" thickBot="1">
      <c r="A52" s="170" t="s">
        <v>394</v>
      </c>
      <c r="B52" s="227" t="s">
        <v>243</v>
      </c>
    </row>
    <row r="53" spans="1:2" ht="15.75" customHeight="1" thickBot="1">
      <c r="A53" s="174" t="s">
        <v>395</v>
      </c>
      <c r="B53" s="227" t="s">
        <v>243</v>
      </c>
    </row>
    <row r="54" spans="1:2" ht="16.5" thickBot="1">
      <c r="A54" s="176" t="s">
        <v>396</v>
      </c>
      <c r="B54" s="227" t="s">
        <v>243</v>
      </c>
    </row>
    <row r="55" spans="1:2" ht="16.5" thickBot="1">
      <c r="A55" s="176" t="s">
        <v>397</v>
      </c>
      <c r="B55" s="227" t="s">
        <v>243</v>
      </c>
    </row>
    <row r="56" spans="1:2" ht="16.5" thickBot="1">
      <c r="A56" s="176" t="s">
        <v>398</v>
      </c>
      <c r="B56" s="227" t="s">
        <v>243</v>
      </c>
    </row>
    <row r="57" spans="1:2" ht="16.5" thickBot="1">
      <c r="A57" s="176" t="s">
        <v>399</v>
      </c>
      <c r="B57" s="227" t="s">
        <v>243</v>
      </c>
    </row>
    <row r="58" spans="1:2" ht="16.5" thickBot="1">
      <c r="A58" s="177" t="s">
        <v>400</v>
      </c>
      <c r="B58" s="227" t="s">
        <v>243</v>
      </c>
    </row>
    <row r="59" spans="1:2" ht="16.5" thickBot="1">
      <c r="A59" s="175" t="s">
        <v>401</v>
      </c>
      <c r="B59" s="227" t="s">
        <v>243</v>
      </c>
    </row>
    <row r="60" spans="1:2" ht="29.25" thickBot="1">
      <c r="A60" s="169" t="s">
        <v>402</v>
      </c>
      <c r="B60" s="227" t="s">
        <v>243</v>
      </c>
    </row>
    <row r="61" spans="1:2" ht="16.5" thickBot="1">
      <c r="A61" s="175" t="s">
        <v>379</v>
      </c>
      <c r="B61" s="227" t="s">
        <v>243</v>
      </c>
    </row>
    <row r="62" spans="1:2" ht="16.5" thickBot="1">
      <c r="A62" s="175" t="s">
        <v>403</v>
      </c>
      <c r="B62" s="227" t="s">
        <v>243</v>
      </c>
    </row>
    <row r="63" spans="1:2" ht="16.5" thickBot="1">
      <c r="A63" s="175" t="s">
        <v>404</v>
      </c>
      <c r="B63" s="227" t="s">
        <v>243</v>
      </c>
    </row>
    <row r="64" spans="1:2" ht="16.5" thickBot="1">
      <c r="A64" s="178" t="s">
        <v>405</v>
      </c>
      <c r="B64" s="227" t="s">
        <v>243</v>
      </c>
    </row>
    <row r="65" spans="1:3" ht="16.5" thickBot="1">
      <c r="A65" s="169" t="s">
        <v>406</v>
      </c>
      <c r="B65" s="227" t="s">
        <v>243</v>
      </c>
    </row>
    <row r="66" spans="1:3" ht="16.5" thickBot="1">
      <c r="A66" s="176" t="s">
        <v>407</v>
      </c>
      <c r="B66" s="227" t="s">
        <v>243</v>
      </c>
    </row>
    <row r="67" spans="1:3" ht="16.5" thickBot="1">
      <c r="A67" s="176" t="s">
        <v>408</v>
      </c>
      <c r="B67" s="227" t="s">
        <v>243</v>
      </c>
    </row>
    <row r="68" spans="1:3" ht="16.5" thickBot="1">
      <c r="A68" s="176" t="s">
        <v>409</v>
      </c>
      <c r="B68" s="227" t="s">
        <v>243</v>
      </c>
    </row>
    <row r="69" spans="1:3" ht="16.5" thickBot="1">
      <c r="A69" s="179" t="s">
        <v>410</v>
      </c>
      <c r="B69" s="227" t="s">
        <v>243</v>
      </c>
    </row>
    <row r="70" spans="1:3" ht="15.75" customHeight="1" thickBot="1">
      <c r="A70" s="174" t="s">
        <v>411</v>
      </c>
      <c r="B70" s="227" t="s">
        <v>243</v>
      </c>
    </row>
    <row r="71" spans="1:3" ht="16.5" thickBot="1">
      <c r="A71" s="176" t="s">
        <v>412</v>
      </c>
      <c r="B71" s="227" t="s">
        <v>243</v>
      </c>
    </row>
    <row r="72" spans="1:3" ht="16.5" thickBot="1">
      <c r="A72" s="176" t="s">
        <v>413</v>
      </c>
      <c r="B72" s="227" t="s">
        <v>243</v>
      </c>
    </row>
    <row r="73" spans="1:3" ht="16.5" thickBot="1">
      <c r="A73" s="176" t="s">
        <v>414</v>
      </c>
      <c r="B73" s="227" t="s">
        <v>243</v>
      </c>
    </row>
    <row r="74" spans="1:3" ht="16.5" thickBot="1">
      <c r="A74" s="176" t="s">
        <v>415</v>
      </c>
      <c r="B74" s="227" t="s">
        <v>243</v>
      </c>
    </row>
    <row r="75" spans="1:3" ht="16.5" thickBot="1">
      <c r="A75" s="180" t="s">
        <v>416</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5" t="s">
        <v>474</v>
      </c>
      <c r="B1" s="345"/>
      <c r="C1" s="345"/>
      <c r="D1" s="345"/>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row>
    <row r="2" spans="1:30" ht="27.75" customHeight="1">
      <c r="A2" s="347"/>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row>
    <row r="3" spans="1:30" ht="15" customHeight="1">
      <c r="A3" s="348" t="s">
        <v>417</v>
      </c>
      <c r="B3" s="348" t="s">
        <v>418</v>
      </c>
      <c r="C3" s="350" t="s">
        <v>419</v>
      </c>
      <c r="D3" s="351"/>
      <c r="E3" s="352"/>
      <c r="F3" s="356" t="s">
        <v>420</v>
      </c>
      <c r="G3" s="356"/>
      <c r="H3" s="356"/>
      <c r="I3" s="356"/>
      <c r="J3" s="356"/>
      <c r="K3" s="356" t="s">
        <v>421</v>
      </c>
      <c r="L3" s="356"/>
      <c r="M3" s="356"/>
      <c r="N3" s="356"/>
      <c r="O3" s="356"/>
      <c r="P3" s="356" t="s">
        <v>422</v>
      </c>
      <c r="Q3" s="356"/>
      <c r="R3" s="356"/>
      <c r="S3" s="356"/>
      <c r="T3" s="356"/>
      <c r="U3" s="356" t="s">
        <v>423</v>
      </c>
      <c r="V3" s="356"/>
      <c r="W3" s="356"/>
      <c r="X3" s="356"/>
      <c r="Y3" s="356"/>
      <c r="Z3" s="356" t="s">
        <v>424</v>
      </c>
      <c r="AA3" s="356"/>
      <c r="AB3" s="356"/>
      <c r="AC3" s="356"/>
      <c r="AD3" s="356"/>
    </row>
    <row r="4" spans="1:30" ht="15" customHeight="1">
      <c r="A4" s="349"/>
      <c r="B4" s="349"/>
      <c r="C4" s="353"/>
      <c r="D4" s="354"/>
      <c r="E4" s="355"/>
      <c r="F4" s="185" t="s">
        <v>425</v>
      </c>
      <c r="G4" s="185" t="s">
        <v>426</v>
      </c>
      <c r="H4" s="185" t="s">
        <v>427</v>
      </c>
      <c r="I4" s="185" t="s">
        <v>428</v>
      </c>
      <c r="J4" s="185" t="s">
        <v>429</v>
      </c>
      <c r="K4" s="185" t="s">
        <v>425</v>
      </c>
      <c r="L4" s="185" t="s">
        <v>426</v>
      </c>
      <c r="M4" s="185" t="s">
        <v>427</v>
      </c>
      <c r="N4" s="185" t="s">
        <v>428</v>
      </c>
      <c r="O4" s="185" t="s">
        <v>429</v>
      </c>
      <c r="P4" s="185" t="s">
        <v>425</v>
      </c>
      <c r="Q4" s="185" t="s">
        <v>426</v>
      </c>
      <c r="R4" s="185" t="s">
        <v>427</v>
      </c>
      <c r="S4" s="185" t="s">
        <v>428</v>
      </c>
      <c r="T4" s="185" t="s">
        <v>429</v>
      </c>
      <c r="U4" s="185" t="s">
        <v>425</v>
      </c>
      <c r="V4" s="185" t="s">
        <v>426</v>
      </c>
      <c r="W4" s="185" t="s">
        <v>427</v>
      </c>
      <c r="X4" s="185" t="s">
        <v>428</v>
      </c>
      <c r="Y4" s="185" t="s">
        <v>429</v>
      </c>
      <c r="Z4" s="185" t="s">
        <v>425</v>
      </c>
      <c r="AA4" s="185" t="s">
        <v>426</v>
      </c>
      <c r="AB4" s="185" t="s">
        <v>427</v>
      </c>
      <c r="AC4" s="185" t="s">
        <v>428</v>
      </c>
      <c r="AD4" s="50" t="s">
        <v>429</v>
      </c>
    </row>
    <row r="5" spans="1:30" s="188" customFormat="1" ht="15" customHeight="1">
      <c r="A5" s="348" t="s">
        <v>244</v>
      </c>
      <c r="B5" s="356" t="s">
        <v>430</v>
      </c>
      <c r="C5" s="358" t="s">
        <v>431</v>
      </c>
      <c r="D5" s="358" t="s">
        <v>432</v>
      </c>
      <c r="E5" s="186" t="s">
        <v>425</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49"/>
      <c r="B6" s="356"/>
      <c r="C6" s="358"/>
      <c r="D6" s="358"/>
      <c r="E6" s="189" t="s">
        <v>433</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49"/>
      <c r="B7" s="356"/>
      <c r="C7" s="358"/>
      <c r="D7" s="358"/>
      <c r="E7" s="186" t="s">
        <v>434</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49"/>
      <c r="B8" s="356"/>
      <c r="C8" s="358"/>
      <c r="D8" s="358" t="s">
        <v>435</v>
      </c>
      <c r="E8" s="358"/>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49"/>
      <c r="B9" s="356"/>
      <c r="C9" s="358" t="s">
        <v>436</v>
      </c>
      <c r="D9" s="358" t="s">
        <v>437</v>
      </c>
      <c r="E9" s="358"/>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49"/>
      <c r="B10" s="356"/>
      <c r="C10" s="358"/>
      <c r="D10" s="358" t="s">
        <v>438</v>
      </c>
      <c r="E10" s="358"/>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49"/>
      <c r="B11" s="356"/>
      <c r="C11" s="191" t="s">
        <v>439</v>
      </c>
      <c r="D11" s="358" t="s">
        <v>440</v>
      </c>
      <c r="E11" s="358"/>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49"/>
      <c r="B12" s="359" t="s">
        <v>441</v>
      </c>
      <c r="C12" s="358" t="s">
        <v>431</v>
      </c>
      <c r="D12" s="358" t="s">
        <v>432</v>
      </c>
      <c r="E12" s="186" t="s">
        <v>425</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49"/>
      <c r="B13" s="359"/>
      <c r="C13" s="358"/>
      <c r="D13" s="358"/>
      <c r="E13" s="186" t="s">
        <v>433</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49"/>
      <c r="B14" s="359"/>
      <c r="C14" s="358"/>
      <c r="D14" s="358"/>
      <c r="E14" s="186" t="s">
        <v>434</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49"/>
      <c r="B15" s="359"/>
      <c r="C15" s="358"/>
      <c r="D15" s="358" t="s">
        <v>435</v>
      </c>
      <c r="E15" s="358"/>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49"/>
      <c r="B16" s="359"/>
      <c r="C16" s="358" t="s">
        <v>436</v>
      </c>
      <c r="D16" s="358" t="s">
        <v>437</v>
      </c>
      <c r="E16" s="358"/>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49"/>
      <c r="B17" s="359"/>
      <c r="C17" s="358"/>
      <c r="D17" s="358" t="s">
        <v>438</v>
      </c>
      <c r="E17" s="358"/>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49"/>
      <c r="B18" s="359"/>
      <c r="C18" s="191" t="s">
        <v>439</v>
      </c>
      <c r="D18" s="360" t="s">
        <v>440</v>
      </c>
      <c r="E18" s="361"/>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49"/>
      <c r="B19" s="359" t="s">
        <v>442</v>
      </c>
      <c r="C19" s="358" t="s">
        <v>431</v>
      </c>
      <c r="D19" s="358" t="s">
        <v>432</v>
      </c>
      <c r="E19" s="186" t="s">
        <v>425</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49"/>
      <c r="B20" s="359"/>
      <c r="C20" s="358"/>
      <c r="D20" s="358"/>
      <c r="E20" s="186" t="s">
        <v>433</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49"/>
      <c r="B21" s="359"/>
      <c r="C21" s="358"/>
      <c r="D21" s="358"/>
      <c r="E21" s="186" t="s">
        <v>434</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49"/>
      <c r="B22" s="359"/>
      <c r="C22" s="358"/>
      <c r="D22" s="358" t="s">
        <v>435</v>
      </c>
      <c r="E22" s="358"/>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49"/>
      <c r="B23" s="359"/>
      <c r="C23" s="358" t="s">
        <v>436</v>
      </c>
      <c r="D23" s="358" t="s">
        <v>437</v>
      </c>
      <c r="E23" s="358"/>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49"/>
      <c r="B24" s="359"/>
      <c r="C24" s="358"/>
      <c r="D24" s="358" t="s">
        <v>438</v>
      </c>
      <c r="E24" s="358"/>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49"/>
      <c r="B25" s="359"/>
      <c r="C25" s="191" t="s">
        <v>439</v>
      </c>
      <c r="D25" s="358" t="s">
        <v>440</v>
      </c>
      <c r="E25" s="358"/>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49"/>
      <c r="B26" s="359" t="s">
        <v>443</v>
      </c>
      <c r="C26" s="358" t="s">
        <v>431</v>
      </c>
      <c r="D26" s="358" t="s">
        <v>432</v>
      </c>
      <c r="E26" s="186" t="s">
        <v>425</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49"/>
      <c r="B27" s="359"/>
      <c r="C27" s="358"/>
      <c r="D27" s="358"/>
      <c r="E27" s="186" t="s">
        <v>433</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49"/>
      <c r="B28" s="359"/>
      <c r="C28" s="358"/>
      <c r="D28" s="358"/>
      <c r="E28" s="186" t="s">
        <v>434</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49"/>
      <c r="B29" s="359"/>
      <c r="C29" s="358"/>
      <c r="D29" s="358" t="s">
        <v>435</v>
      </c>
      <c r="E29" s="358"/>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49"/>
      <c r="B30" s="359"/>
      <c r="C30" s="358" t="s">
        <v>436</v>
      </c>
      <c r="D30" s="358" t="s">
        <v>437</v>
      </c>
      <c r="E30" s="358"/>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49"/>
      <c r="B31" s="359"/>
      <c r="C31" s="358"/>
      <c r="D31" s="358" t="s">
        <v>438</v>
      </c>
      <c r="E31" s="358"/>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49"/>
      <c r="B32" s="359"/>
      <c r="C32" s="191" t="s">
        <v>439</v>
      </c>
      <c r="D32" s="358" t="s">
        <v>440</v>
      </c>
      <c r="E32" s="358"/>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49"/>
      <c r="B33" s="359" t="s">
        <v>444</v>
      </c>
      <c r="C33" s="358" t="s">
        <v>431</v>
      </c>
      <c r="D33" s="358" t="s">
        <v>432</v>
      </c>
      <c r="E33" s="186" t="s">
        <v>425</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49"/>
      <c r="B34" s="359"/>
      <c r="C34" s="358"/>
      <c r="D34" s="358"/>
      <c r="E34" s="186" t="s">
        <v>433</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49"/>
      <c r="B35" s="359"/>
      <c r="C35" s="358"/>
      <c r="D35" s="358"/>
      <c r="E35" s="186" t="s">
        <v>434</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49"/>
      <c r="B36" s="359"/>
      <c r="C36" s="358"/>
      <c r="D36" s="358" t="s">
        <v>435</v>
      </c>
      <c r="E36" s="358"/>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49"/>
      <c r="B37" s="359"/>
      <c r="C37" s="358" t="s">
        <v>436</v>
      </c>
      <c r="D37" s="358" t="s">
        <v>437</v>
      </c>
      <c r="E37" s="358"/>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49"/>
      <c r="B38" s="359"/>
      <c r="C38" s="358"/>
      <c r="D38" s="358" t="s">
        <v>438</v>
      </c>
      <c r="E38" s="358"/>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49"/>
      <c r="B39" s="359"/>
      <c r="C39" s="191" t="s">
        <v>439</v>
      </c>
      <c r="D39" s="358" t="s">
        <v>440</v>
      </c>
      <c r="E39" s="358"/>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49"/>
      <c r="B40" s="359" t="s">
        <v>425</v>
      </c>
      <c r="C40" s="358" t="s">
        <v>431</v>
      </c>
      <c r="D40" s="358" t="s">
        <v>432</v>
      </c>
      <c r="E40" s="186" t="s">
        <v>425</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49"/>
      <c r="B41" s="359"/>
      <c r="C41" s="358"/>
      <c r="D41" s="358"/>
      <c r="E41" s="186" t="s">
        <v>433</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49"/>
      <c r="B42" s="359"/>
      <c r="C42" s="358"/>
      <c r="D42" s="358"/>
      <c r="E42" s="186" t="s">
        <v>434</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49"/>
      <c r="B43" s="359"/>
      <c r="C43" s="358"/>
      <c r="D43" s="358" t="s">
        <v>435</v>
      </c>
      <c r="E43" s="358"/>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49"/>
      <c r="B44" s="359"/>
      <c r="C44" s="358" t="s">
        <v>436</v>
      </c>
      <c r="D44" s="358" t="s">
        <v>437</v>
      </c>
      <c r="E44" s="358"/>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49"/>
      <c r="B45" s="359"/>
      <c r="C45" s="362"/>
      <c r="D45" s="358" t="s">
        <v>438</v>
      </c>
      <c r="E45" s="358"/>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7"/>
      <c r="B46" s="359"/>
      <c r="C46" s="186" t="s">
        <v>439</v>
      </c>
      <c r="D46" s="358" t="s">
        <v>440</v>
      </c>
      <c r="E46" s="358"/>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445</v>
      </c>
    </row>
    <row r="48" spans="1:30" s="190" customFormat="1" ht="15.75">
      <c r="A48" s="192" t="s">
        <v>446</v>
      </c>
    </row>
    <row r="49" spans="1:1" ht="15.75">
      <c r="A49" s="192"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3" t="s">
        <v>475</v>
      </c>
      <c r="B1" s="364"/>
      <c r="C1" s="364"/>
      <c r="D1" s="364"/>
      <c r="E1" s="364"/>
      <c r="F1" s="364"/>
      <c r="G1" s="364"/>
      <c r="H1" s="364"/>
      <c r="I1" s="364"/>
      <c r="J1" s="364"/>
      <c r="K1" s="364"/>
      <c r="L1" s="364"/>
      <c r="M1" s="364"/>
      <c r="N1" s="364"/>
      <c r="O1" s="364"/>
      <c r="P1" s="364"/>
      <c r="Q1" s="364"/>
      <c r="R1" s="365"/>
      <c r="S1" s="365"/>
    </row>
    <row r="2" spans="1:19" ht="15.75" thickBot="1"/>
    <row r="3" spans="1:19" ht="15" customHeight="1" thickBot="1">
      <c r="A3" s="366" t="s">
        <v>448</v>
      </c>
      <c r="B3" s="368" t="s">
        <v>449</v>
      </c>
      <c r="C3" s="366" t="s">
        <v>450</v>
      </c>
      <c r="D3" s="369" t="s">
        <v>451</v>
      </c>
      <c r="E3" s="369" t="s">
        <v>452</v>
      </c>
      <c r="F3" s="369" t="s">
        <v>453</v>
      </c>
      <c r="G3" s="369" t="s">
        <v>454</v>
      </c>
      <c r="H3" s="369"/>
      <c r="I3" s="369"/>
      <c r="J3" s="369"/>
      <c r="K3" s="369"/>
      <c r="L3" s="369"/>
      <c r="M3" s="369"/>
      <c r="N3" s="369"/>
      <c r="O3" s="369" t="s">
        <v>455</v>
      </c>
      <c r="P3" s="370"/>
      <c r="Q3" s="370"/>
      <c r="R3" s="369" t="s">
        <v>456</v>
      </c>
      <c r="S3" s="370"/>
    </row>
    <row r="4" spans="1:19" ht="25.5" customHeight="1" thickBot="1">
      <c r="A4" s="366"/>
      <c r="B4" s="368"/>
      <c r="C4" s="366"/>
      <c r="D4" s="369"/>
      <c r="E4" s="369"/>
      <c r="F4" s="369"/>
      <c r="G4" s="369" t="s">
        <v>457</v>
      </c>
      <c r="H4" s="369"/>
      <c r="I4" s="369" t="s">
        <v>458</v>
      </c>
      <c r="J4" s="369"/>
      <c r="K4" s="369" t="s">
        <v>459</v>
      </c>
      <c r="L4" s="369"/>
      <c r="M4" s="369" t="s">
        <v>460</v>
      </c>
      <c r="N4" s="369"/>
      <c r="O4" s="369"/>
      <c r="P4" s="370"/>
      <c r="Q4" s="370"/>
      <c r="R4" s="370"/>
      <c r="S4" s="370"/>
    </row>
    <row r="5" spans="1:19" ht="30" customHeight="1" thickBot="1">
      <c r="A5" s="367"/>
      <c r="B5" s="367"/>
      <c r="C5" s="367"/>
      <c r="D5" s="367"/>
      <c r="E5" s="367"/>
      <c r="F5" s="367"/>
      <c r="G5" s="193" t="s">
        <v>461</v>
      </c>
      <c r="H5" s="193" t="s">
        <v>462</v>
      </c>
      <c r="I5" s="193" t="s">
        <v>461</v>
      </c>
      <c r="J5" s="193" t="s">
        <v>462</v>
      </c>
      <c r="K5" s="193" t="s">
        <v>461</v>
      </c>
      <c r="L5" s="193" t="s">
        <v>462</v>
      </c>
      <c r="M5" s="193" t="s">
        <v>461</v>
      </c>
      <c r="N5" s="193" t="s">
        <v>462</v>
      </c>
      <c r="O5" s="193" t="s">
        <v>463</v>
      </c>
      <c r="P5" s="193" t="s">
        <v>461</v>
      </c>
      <c r="Q5" s="193" t="s">
        <v>464</v>
      </c>
      <c r="R5" s="193" t="s">
        <v>465</v>
      </c>
      <c r="S5" s="193" t="s">
        <v>466</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426</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427</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428</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429</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74" t="s">
        <v>467</v>
      </c>
      <c r="B23" s="375"/>
      <c r="C23" s="376"/>
      <c r="D23" s="377"/>
      <c r="E23" s="378"/>
      <c r="F23" s="379"/>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71" t="s">
        <v>468</v>
      </c>
      <c r="B25" s="372"/>
      <c r="C25" s="372"/>
      <c r="D25" s="372"/>
      <c r="E25" s="372"/>
      <c r="F25" s="372"/>
      <c r="G25" s="372"/>
      <c r="H25" s="372"/>
      <c r="I25" s="372"/>
      <c r="J25" s="372"/>
      <c r="K25" s="372"/>
      <c r="L25" s="372"/>
      <c r="M25" s="373"/>
    </row>
    <row r="26" spans="1:19" ht="15.75">
      <c r="A26" s="200" t="s">
        <v>469</v>
      </c>
      <c r="B26" s="201"/>
      <c r="C26" s="201"/>
      <c r="D26" s="201"/>
      <c r="E26" s="201"/>
      <c r="F26" s="201"/>
      <c r="G26" s="201"/>
      <c r="H26" s="201"/>
      <c r="I26" s="201"/>
      <c r="J26" s="201"/>
      <c r="K26" s="201"/>
      <c r="L26" s="201"/>
      <c r="M26" s="201"/>
    </row>
    <row r="27" spans="1:19" ht="15.75">
      <c r="A27" s="200" t="s">
        <v>470</v>
      </c>
      <c r="B27" s="201"/>
      <c r="C27" s="201"/>
      <c r="D27" s="201"/>
      <c r="E27" s="201"/>
      <c r="F27" s="201"/>
      <c r="G27" s="201"/>
      <c r="H27" s="201"/>
      <c r="I27" s="201"/>
      <c r="J27" s="201"/>
      <c r="K27" s="201"/>
      <c r="L27" s="201"/>
      <c r="M27" s="201"/>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J_ДВОСТ-318</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9"/>
      <c r="B15" s="259"/>
      <c r="C15" s="259"/>
      <c r="D15" s="259"/>
      <c r="E15" s="259"/>
      <c r="F15" s="259"/>
      <c r="G15" s="259"/>
      <c r="H15" s="259"/>
      <c r="I15" s="259"/>
      <c r="J15" s="259"/>
      <c r="K15" s="259"/>
      <c r="L15" s="259"/>
      <c r="M15" s="259"/>
      <c r="N15" s="259"/>
      <c r="O15" s="259"/>
      <c r="P15" s="259"/>
      <c r="Q15" s="259"/>
      <c r="R15" s="259"/>
      <c r="S15" s="259"/>
      <c r="T15" s="3"/>
      <c r="U15" s="3"/>
      <c r="V15" s="3"/>
      <c r="W15" s="3"/>
      <c r="X15" s="3"/>
      <c r="Y15" s="3"/>
    </row>
    <row r="16" spans="1:28" s="2" customFormat="1" ht="78" customHeight="1">
      <c r="A16" s="256" t="s">
        <v>4</v>
      </c>
      <c r="B16" s="255" t="s">
        <v>54</v>
      </c>
      <c r="C16" s="257" t="s">
        <v>141</v>
      </c>
      <c r="D16" s="255" t="s">
        <v>140</v>
      </c>
      <c r="E16" s="255" t="s">
        <v>53</v>
      </c>
      <c r="F16" s="255" t="s">
        <v>52</v>
      </c>
      <c r="G16" s="255" t="s">
        <v>136</v>
      </c>
      <c r="H16" s="255" t="s">
        <v>51</v>
      </c>
      <c r="I16" s="255" t="s">
        <v>50</v>
      </c>
      <c r="J16" s="255" t="s">
        <v>49</v>
      </c>
      <c r="K16" s="255" t="s">
        <v>48</v>
      </c>
      <c r="L16" s="255" t="s">
        <v>47</v>
      </c>
      <c r="M16" s="255" t="s">
        <v>46</v>
      </c>
      <c r="N16" s="255" t="s">
        <v>45</v>
      </c>
      <c r="O16" s="255" t="s">
        <v>44</v>
      </c>
      <c r="P16" s="255" t="s">
        <v>43</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7" t="s">
        <v>137</v>
      </c>
      <c r="R17" s="78"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J_ДВОСТ-318</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4"/>
      <c r="B10" s="264"/>
      <c r="C10" s="264"/>
      <c r="D10" s="264"/>
      <c r="E10" s="264"/>
      <c r="F10" s="264"/>
      <c r="G10" s="264"/>
      <c r="H10" s="264"/>
      <c r="I10" s="264"/>
      <c r="J10" s="264"/>
      <c r="K10" s="264"/>
      <c r="L10" s="264"/>
      <c r="M10" s="264"/>
      <c r="N10" s="264"/>
      <c r="O10" s="264"/>
      <c r="P10" s="264"/>
      <c r="Q10" s="264"/>
      <c r="R10" s="264"/>
      <c r="S10" s="264"/>
      <c r="T10" s="264"/>
    </row>
    <row r="11" spans="1:20" s="2" customFormat="1">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5"/>
      <c r="B15" s="265"/>
      <c r="C15" s="265"/>
      <c r="D15" s="265"/>
      <c r="E15" s="265"/>
      <c r="F15" s="265"/>
      <c r="G15" s="265"/>
      <c r="H15" s="265"/>
      <c r="I15" s="265"/>
      <c r="J15" s="265"/>
      <c r="K15" s="265"/>
      <c r="L15" s="265"/>
      <c r="M15" s="265"/>
      <c r="N15" s="265"/>
      <c r="O15" s="265"/>
      <c r="P15" s="265"/>
      <c r="Q15" s="265"/>
      <c r="R15" s="265"/>
      <c r="S15" s="265"/>
      <c r="T15" s="265"/>
    </row>
    <row r="16" spans="1:20" ht="46.5" customHeight="1">
      <c r="A16" s="262" t="s">
        <v>4</v>
      </c>
      <c r="B16" s="261" t="s">
        <v>478</v>
      </c>
      <c r="C16" s="261"/>
      <c r="D16" s="261" t="s">
        <v>76</v>
      </c>
      <c r="E16" s="261" t="s">
        <v>222</v>
      </c>
      <c r="F16" s="261"/>
      <c r="G16" s="261" t="s">
        <v>126</v>
      </c>
      <c r="H16" s="261"/>
      <c r="I16" s="261" t="s">
        <v>75</v>
      </c>
      <c r="J16" s="261"/>
      <c r="K16" s="261" t="s">
        <v>74</v>
      </c>
      <c r="L16" s="261" t="s">
        <v>73</v>
      </c>
      <c r="M16" s="261"/>
      <c r="N16" s="261" t="s">
        <v>229</v>
      </c>
      <c r="O16" s="261"/>
      <c r="P16" s="261" t="s">
        <v>72</v>
      </c>
      <c r="Q16" s="263" t="s">
        <v>71</v>
      </c>
      <c r="R16" s="263"/>
      <c r="S16" s="263" t="s">
        <v>70</v>
      </c>
      <c r="T16" s="263"/>
    </row>
    <row r="17" spans="1:113" ht="121.5" customHeight="1">
      <c r="A17" s="262"/>
      <c r="B17" s="261"/>
      <c r="C17" s="261"/>
      <c r="D17" s="261"/>
      <c r="E17" s="261"/>
      <c r="F17" s="261"/>
      <c r="G17" s="261"/>
      <c r="H17" s="261"/>
      <c r="I17" s="261"/>
      <c r="J17" s="261"/>
      <c r="K17" s="261"/>
      <c r="L17" s="261"/>
      <c r="M17" s="261"/>
      <c r="N17" s="261"/>
      <c r="O17" s="261"/>
      <c r="P17" s="261"/>
      <c r="Q17" s="79" t="s">
        <v>69</v>
      </c>
      <c r="R17" s="79" t="s">
        <v>198</v>
      </c>
      <c r="S17" s="79" t="s">
        <v>68</v>
      </c>
      <c r="T17" s="79" t="s">
        <v>67</v>
      </c>
    </row>
    <row r="18" spans="1:113" ht="51.75" customHeight="1">
      <c r="A18" s="262"/>
      <c r="B18" s="80" t="s">
        <v>65</v>
      </c>
      <c r="C18" s="80" t="s">
        <v>66</v>
      </c>
      <c r="D18" s="261"/>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0" t="s">
        <v>227</v>
      </c>
      <c r="C24" s="260"/>
      <c r="D24" s="260"/>
      <c r="E24" s="260"/>
      <c r="F24" s="260"/>
      <c r="G24" s="260"/>
      <c r="H24" s="260"/>
      <c r="I24" s="260"/>
      <c r="J24" s="260"/>
      <c r="K24" s="260"/>
      <c r="L24" s="260"/>
      <c r="M24" s="260"/>
      <c r="N24" s="260"/>
      <c r="O24" s="260"/>
      <c r="P24" s="260"/>
      <c r="Q24" s="260"/>
      <c r="R24" s="26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X29" sqref="X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6" t="s">
        <v>4</v>
      </c>
      <c r="B17" s="269" t="s">
        <v>206</v>
      </c>
      <c r="C17" s="270"/>
      <c r="D17" s="269" t="s">
        <v>208</v>
      </c>
      <c r="E17" s="270"/>
      <c r="F17" s="273" t="s">
        <v>48</v>
      </c>
      <c r="G17" s="274"/>
      <c r="H17" s="274"/>
      <c r="I17" s="275"/>
      <c r="J17" s="266" t="s">
        <v>209</v>
      </c>
      <c r="K17" s="269" t="s">
        <v>210</v>
      </c>
      <c r="L17" s="270"/>
      <c r="M17" s="269" t="s">
        <v>211</v>
      </c>
      <c r="N17" s="270"/>
      <c r="O17" s="269" t="s">
        <v>200</v>
      </c>
      <c r="P17" s="270"/>
      <c r="Q17" s="269" t="s">
        <v>81</v>
      </c>
      <c r="R17" s="270"/>
      <c r="S17" s="266" t="s">
        <v>80</v>
      </c>
      <c r="T17" s="266" t="s">
        <v>212</v>
      </c>
      <c r="U17" s="266" t="s">
        <v>207</v>
      </c>
      <c r="V17" s="269" t="s">
        <v>79</v>
      </c>
      <c r="W17" s="270"/>
      <c r="X17" s="273" t="s">
        <v>71</v>
      </c>
      <c r="Y17" s="274"/>
      <c r="Z17" s="273" t="s">
        <v>70</v>
      </c>
      <c r="AA17" s="274"/>
    </row>
    <row r="18" spans="1:27" ht="192.75" customHeight="1">
      <c r="A18" s="267"/>
      <c r="B18" s="271"/>
      <c r="C18" s="272"/>
      <c r="D18" s="271"/>
      <c r="E18" s="272"/>
      <c r="F18" s="273" t="s">
        <v>78</v>
      </c>
      <c r="G18" s="275"/>
      <c r="H18" s="273" t="s">
        <v>77</v>
      </c>
      <c r="I18" s="275"/>
      <c r="J18" s="268"/>
      <c r="K18" s="271"/>
      <c r="L18" s="272"/>
      <c r="M18" s="271"/>
      <c r="N18" s="272"/>
      <c r="O18" s="271"/>
      <c r="P18" s="272"/>
      <c r="Q18" s="271"/>
      <c r="R18" s="272"/>
      <c r="S18" s="268"/>
      <c r="T18" s="268"/>
      <c r="U18" s="268"/>
      <c r="V18" s="271"/>
      <c r="W18" s="272"/>
      <c r="X18" s="79" t="s">
        <v>69</v>
      </c>
      <c r="Y18" s="79" t="s">
        <v>198</v>
      </c>
      <c r="Z18" s="79" t="s">
        <v>68</v>
      </c>
      <c r="AA18" s="79" t="s">
        <v>67</v>
      </c>
    </row>
    <row r="19" spans="1:27" ht="60" customHeight="1">
      <c r="A19" s="268"/>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78.75">
      <c r="A21" s="202">
        <v>1</v>
      </c>
      <c r="B21" s="202" t="s">
        <v>501</v>
      </c>
      <c r="C21" s="202" t="s">
        <v>501</v>
      </c>
      <c r="D21" s="202" t="s">
        <v>501</v>
      </c>
      <c r="E21" s="202" t="s">
        <v>501</v>
      </c>
      <c r="F21" s="202" t="s">
        <v>502</v>
      </c>
      <c r="G21" s="202" t="s">
        <v>502</v>
      </c>
      <c r="H21" s="202" t="s">
        <v>502</v>
      </c>
      <c r="I21" s="202" t="s">
        <v>502</v>
      </c>
      <c r="J21" s="202">
        <v>1977</v>
      </c>
      <c r="K21" s="202">
        <v>1</v>
      </c>
      <c r="L21" s="202">
        <v>1</v>
      </c>
      <c r="M21" s="202">
        <v>95</v>
      </c>
      <c r="N21" s="202" t="s">
        <v>243</v>
      </c>
      <c r="O21" s="202" t="s">
        <v>488</v>
      </c>
      <c r="P21" s="202" t="s">
        <v>488</v>
      </c>
      <c r="Q21" s="237">
        <v>0.4</v>
      </c>
      <c r="R21" s="237" t="s">
        <v>243</v>
      </c>
      <c r="S21" s="202" t="s">
        <v>243</v>
      </c>
      <c r="T21" s="202" t="s">
        <v>481</v>
      </c>
      <c r="U21" s="202" t="s">
        <v>481</v>
      </c>
      <c r="V21" s="202" t="s">
        <v>489</v>
      </c>
      <c r="W21" s="202" t="s">
        <v>489</v>
      </c>
      <c r="X21" s="202" t="s">
        <v>135</v>
      </c>
      <c r="Y21" s="202" t="s">
        <v>135</v>
      </c>
      <c r="Z21" s="240" t="s">
        <v>503</v>
      </c>
      <c r="AA21" s="203" t="s">
        <v>490</v>
      </c>
    </row>
    <row r="22" spans="1:27" s="34" customFormat="1" ht="12.75">
      <c r="A22" s="35"/>
      <c r="B22" s="35"/>
      <c r="C22" s="35"/>
      <c r="E22" s="35"/>
      <c r="X22" s="51"/>
      <c r="Y22" s="51"/>
      <c r="Z22" s="51"/>
      <c r="AA22" s="51"/>
    </row>
    <row r="23" spans="1:27" s="34" customFormat="1" ht="12.75">
      <c r="A23" s="35"/>
      <c r="B23" s="35"/>
      <c r="C23"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J_ДВОСТ-318</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4"/>
      <c r="B10" s="264"/>
      <c r="C10" s="264"/>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кабельная 10 кв ТП ЛПХ - ОПП Орочи</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482</v>
      </c>
      <c r="D18" s="19"/>
      <c r="E18" s="18"/>
      <c r="F18" s="18"/>
      <c r="G18" s="18"/>
      <c r="H18" s="18"/>
      <c r="I18" s="18"/>
      <c r="J18" s="18"/>
      <c r="K18" s="18"/>
      <c r="L18" s="18"/>
      <c r="M18" s="18"/>
      <c r="N18" s="18"/>
      <c r="O18" s="18"/>
      <c r="P18" s="17"/>
      <c r="Q18" s="17"/>
      <c r="R18" s="17"/>
      <c r="S18" s="17"/>
      <c r="T18" s="17"/>
    </row>
    <row r="19" spans="1:20" ht="33">
      <c r="A19" s="84" t="s">
        <v>20</v>
      </c>
      <c r="B19" s="83" t="s">
        <v>17</v>
      </c>
      <c r="C19" s="241" t="s">
        <v>491</v>
      </c>
      <c r="D19" s="16"/>
      <c r="E19" s="16"/>
      <c r="F19" s="16"/>
      <c r="G19" s="16"/>
      <c r="H19" s="16"/>
      <c r="I19" s="16"/>
      <c r="J19" s="16"/>
      <c r="K19" s="16"/>
      <c r="L19" s="16"/>
      <c r="M19" s="16"/>
      <c r="N19" s="16"/>
      <c r="O19" s="16"/>
      <c r="P19" s="16"/>
      <c r="Q19" s="16"/>
      <c r="R19" s="16"/>
      <c r="S19" s="16"/>
      <c r="T19" s="16"/>
    </row>
    <row r="20" spans="1:20" ht="63" customHeight="1">
      <c r="A20" s="84" t="s">
        <v>19</v>
      </c>
      <c r="B20" s="83" t="s">
        <v>476</v>
      </c>
      <c r="C20" s="206" t="s">
        <v>504</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5.3544</v>
      </c>
      <c r="D21" s="16"/>
      <c r="E21" s="16"/>
      <c r="F21" s="16"/>
      <c r="G21" s="16"/>
      <c r="H21" s="16"/>
      <c r="I21" s="16"/>
      <c r="J21" s="16"/>
      <c r="K21" s="16"/>
      <c r="L21" s="16"/>
      <c r="M21" s="16"/>
      <c r="N21" s="16"/>
      <c r="O21" s="16"/>
      <c r="P21" s="16"/>
      <c r="Q21" s="16"/>
      <c r="R21" s="16"/>
      <c r="S21" s="16"/>
      <c r="T21" s="16"/>
    </row>
    <row r="22" spans="1:20" ht="49.5">
      <c r="A22" s="84" t="s">
        <v>16</v>
      </c>
      <c r="B22" s="83" t="s">
        <v>116</v>
      </c>
      <c r="C22" s="207" t="s">
        <v>484</v>
      </c>
      <c r="D22" s="16"/>
      <c r="E22" s="16"/>
      <c r="F22" s="16"/>
      <c r="G22" s="16"/>
      <c r="H22" s="16"/>
      <c r="I22" s="16"/>
      <c r="J22" s="16"/>
      <c r="K22" s="16"/>
      <c r="L22" s="16"/>
      <c r="M22" s="16"/>
      <c r="N22" s="16"/>
      <c r="O22" s="16"/>
      <c r="P22" s="16"/>
      <c r="Q22" s="16"/>
      <c r="R22" s="16"/>
      <c r="S22" s="16"/>
      <c r="T22" s="16"/>
    </row>
    <row r="23" spans="1:20" ht="66">
      <c r="A23" s="84" t="s">
        <v>15</v>
      </c>
      <c r="B23" s="83" t="s">
        <v>205</v>
      </c>
      <c r="C23" s="205" t="s">
        <v>483</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2021</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2022</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7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9"/>
      <c r="AB10" s="9"/>
    </row>
    <row r="11" spans="1:28" ht="15.75">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2" t="s">
        <v>9</v>
      </c>
      <c r="B3" s="282"/>
      <c r="C3" s="282"/>
      <c r="D3" s="282"/>
      <c r="E3" s="282"/>
      <c r="F3" s="282"/>
      <c r="G3" s="282"/>
      <c r="H3" s="282"/>
      <c r="I3" s="282"/>
      <c r="J3" s="282"/>
      <c r="K3" s="282"/>
      <c r="L3" s="282"/>
      <c r="M3" s="282"/>
      <c r="N3" s="282"/>
      <c r="O3" s="282"/>
      <c r="P3" s="11"/>
      <c r="Q3" s="11"/>
      <c r="R3" s="11"/>
      <c r="S3" s="11"/>
      <c r="T3" s="11"/>
      <c r="U3" s="11"/>
      <c r="V3" s="11"/>
      <c r="W3" s="11"/>
      <c r="X3" s="11"/>
      <c r="Y3" s="11"/>
      <c r="Z3" s="11"/>
    </row>
    <row r="4" spans="1:28" s="10" customFormat="1" ht="18.75">
      <c r="A4" s="282"/>
      <c r="B4" s="282"/>
      <c r="C4" s="282"/>
      <c r="D4" s="282"/>
      <c r="E4" s="282"/>
      <c r="F4" s="282"/>
      <c r="G4" s="282"/>
      <c r="H4" s="282"/>
      <c r="I4" s="282"/>
      <c r="J4" s="282"/>
      <c r="K4" s="282"/>
      <c r="L4" s="282"/>
      <c r="M4" s="282"/>
      <c r="N4" s="282"/>
      <c r="O4" s="282"/>
      <c r="P4" s="11"/>
      <c r="Q4" s="11"/>
      <c r="R4" s="11"/>
      <c r="S4" s="11"/>
      <c r="T4" s="11"/>
      <c r="U4" s="11"/>
      <c r="V4" s="11"/>
      <c r="W4" s="11"/>
      <c r="X4" s="11"/>
      <c r="Y4" s="11"/>
      <c r="Z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11"/>
      <c r="Q5" s="11"/>
      <c r="R5" s="11"/>
      <c r="S5" s="11"/>
      <c r="T5" s="11"/>
      <c r="U5" s="11"/>
      <c r="V5" s="11"/>
      <c r="W5" s="11"/>
      <c r="X5" s="11"/>
      <c r="Y5" s="11"/>
      <c r="Z5" s="11"/>
    </row>
    <row r="6" spans="1:28" s="10" customFormat="1" ht="18.75">
      <c r="A6" s="284" t="s">
        <v>8</v>
      </c>
      <c r="B6" s="284"/>
      <c r="C6" s="284"/>
      <c r="D6" s="284"/>
      <c r="E6" s="284"/>
      <c r="F6" s="284"/>
      <c r="G6" s="284"/>
      <c r="H6" s="284"/>
      <c r="I6" s="284"/>
      <c r="J6" s="284"/>
      <c r="K6" s="284"/>
      <c r="L6" s="284"/>
      <c r="M6" s="284"/>
      <c r="N6" s="284"/>
      <c r="O6" s="284"/>
      <c r="P6" s="11"/>
      <c r="Q6" s="11"/>
      <c r="R6" s="11"/>
      <c r="S6" s="11"/>
      <c r="T6" s="11"/>
      <c r="U6" s="11"/>
      <c r="V6" s="11"/>
      <c r="W6" s="11"/>
      <c r="X6" s="11"/>
      <c r="Y6" s="11"/>
      <c r="Z6" s="11"/>
    </row>
    <row r="7" spans="1:28" s="10" customFormat="1" ht="18.75">
      <c r="A7" s="282"/>
      <c r="B7" s="282"/>
      <c r="C7" s="282"/>
      <c r="D7" s="282"/>
      <c r="E7" s="282"/>
      <c r="F7" s="282"/>
      <c r="G7" s="282"/>
      <c r="H7" s="282"/>
      <c r="I7" s="282"/>
      <c r="J7" s="282"/>
      <c r="K7" s="282"/>
      <c r="L7" s="282"/>
      <c r="M7" s="282"/>
      <c r="N7" s="282"/>
      <c r="O7" s="282"/>
      <c r="P7" s="11"/>
      <c r="Q7" s="11"/>
      <c r="R7" s="11"/>
      <c r="S7" s="11"/>
      <c r="T7" s="11"/>
      <c r="U7" s="11"/>
      <c r="V7" s="11"/>
      <c r="W7" s="11"/>
      <c r="X7" s="11"/>
      <c r="Y7" s="11"/>
      <c r="Z7" s="11"/>
    </row>
    <row r="8" spans="1:28" s="10" customFormat="1" ht="18.75">
      <c r="A8" s="283" t="str">
        <f>' 1. паспорт местополож'!A8:C8</f>
        <v>J_ДВОСТ-318</v>
      </c>
      <c r="B8" s="283"/>
      <c r="C8" s="283"/>
      <c r="D8" s="283"/>
      <c r="E8" s="283"/>
      <c r="F8" s="283"/>
      <c r="G8" s="283"/>
      <c r="H8" s="283"/>
      <c r="I8" s="283"/>
      <c r="J8" s="283"/>
      <c r="K8" s="283"/>
      <c r="L8" s="283"/>
      <c r="M8" s="283"/>
      <c r="N8" s="283"/>
      <c r="O8" s="283"/>
      <c r="P8" s="11"/>
      <c r="Q8" s="11"/>
      <c r="R8" s="11"/>
      <c r="S8" s="11"/>
      <c r="T8" s="11"/>
      <c r="U8" s="11"/>
      <c r="V8" s="11"/>
      <c r="W8" s="11"/>
      <c r="X8" s="11"/>
      <c r="Y8" s="11"/>
      <c r="Z8" s="11"/>
    </row>
    <row r="9" spans="1:28" s="10" customFormat="1" ht="18.75">
      <c r="A9" s="284" t="s">
        <v>7</v>
      </c>
      <c r="B9" s="284"/>
      <c r="C9" s="284"/>
      <c r="D9" s="284"/>
      <c r="E9" s="284"/>
      <c r="F9" s="284"/>
      <c r="G9" s="284"/>
      <c r="H9" s="284"/>
      <c r="I9" s="284"/>
      <c r="J9" s="284"/>
      <c r="K9" s="284"/>
      <c r="L9" s="284"/>
      <c r="M9" s="284"/>
      <c r="N9" s="284"/>
      <c r="O9" s="284"/>
      <c r="P9" s="11"/>
      <c r="Q9" s="11"/>
      <c r="R9" s="11"/>
      <c r="S9" s="11"/>
      <c r="T9" s="11"/>
      <c r="U9" s="11"/>
      <c r="V9" s="11"/>
      <c r="W9" s="11"/>
      <c r="X9" s="11"/>
      <c r="Y9" s="11"/>
      <c r="Z9" s="11"/>
    </row>
    <row r="10" spans="1:28" s="7" customFormat="1" ht="15.75" customHeight="1">
      <c r="A10" s="285"/>
      <c r="B10" s="285"/>
      <c r="C10" s="285"/>
      <c r="D10" s="285"/>
      <c r="E10" s="285"/>
      <c r="F10" s="285"/>
      <c r="G10" s="285"/>
      <c r="H10" s="285"/>
      <c r="I10" s="285"/>
      <c r="J10" s="285"/>
      <c r="K10" s="285"/>
      <c r="L10" s="285"/>
      <c r="M10" s="285"/>
      <c r="N10" s="285"/>
      <c r="O10" s="285"/>
      <c r="P10" s="8"/>
      <c r="Q10" s="8"/>
      <c r="R10" s="8"/>
      <c r="S10" s="8"/>
      <c r="T10" s="8"/>
      <c r="U10" s="8"/>
      <c r="V10" s="8"/>
      <c r="W10" s="8"/>
      <c r="X10" s="8"/>
      <c r="Y10" s="8"/>
      <c r="Z10" s="8"/>
    </row>
    <row r="11" spans="1:28" s="2" customFormat="1" ht="16.5">
      <c r="A11" s="283" t="str">
        <f>' 1. паспорт местополож'!A11:C11</f>
        <v>Техническое перевооружение объекта Линия кабельная 10 кв ТП ЛПХ - ОПП Орочи</v>
      </c>
      <c r="B11" s="283"/>
      <c r="C11" s="283"/>
      <c r="D11" s="283"/>
      <c r="E11" s="283"/>
      <c r="F11" s="283"/>
      <c r="G11" s="283"/>
      <c r="H11" s="283"/>
      <c r="I11" s="283"/>
      <c r="J11" s="283"/>
      <c r="K11" s="283"/>
      <c r="L11" s="283"/>
      <c r="M11" s="283"/>
      <c r="N11" s="283"/>
      <c r="O11" s="283"/>
      <c r="P11" s="6"/>
      <c r="Q11" s="6"/>
      <c r="R11" s="6"/>
      <c r="S11" s="6"/>
      <c r="T11" s="6"/>
      <c r="U11" s="6"/>
      <c r="V11" s="6"/>
      <c r="W11" s="6"/>
      <c r="X11" s="6"/>
      <c r="Y11" s="6"/>
      <c r="Z11" s="6"/>
    </row>
    <row r="12" spans="1:28" s="2" customFormat="1" ht="15" customHeight="1">
      <c r="A12" s="284" t="s">
        <v>5</v>
      </c>
      <c r="B12" s="284"/>
      <c r="C12" s="284"/>
      <c r="D12" s="284"/>
      <c r="E12" s="284"/>
      <c r="F12" s="284"/>
      <c r="G12" s="284"/>
      <c r="H12" s="284"/>
      <c r="I12" s="284"/>
      <c r="J12" s="284"/>
      <c r="K12" s="284"/>
      <c r="L12" s="284"/>
      <c r="M12" s="284"/>
      <c r="N12" s="284"/>
      <c r="O12" s="284"/>
      <c r="P12" s="4"/>
      <c r="Q12" s="4"/>
      <c r="R12" s="4"/>
      <c r="S12" s="4"/>
      <c r="T12" s="4"/>
      <c r="U12" s="4"/>
      <c r="V12" s="4"/>
      <c r="W12" s="4"/>
      <c r="X12" s="4"/>
      <c r="Y12" s="4"/>
      <c r="Z12" s="4"/>
    </row>
    <row r="13" spans="1:28" s="2" customFormat="1" ht="42.75" customHeight="1">
      <c r="A13" s="284"/>
      <c r="B13" s="284"/>
      <c r="C13" s="284"/>
      <c r="D13" s="284"/>
      <c r="E13" s="284"/>
      <c r="F13" s="284"/>
      <c r="G13" s="284"/>
      <c r="H13" s="284"/>
      <c r="I13" s="284"/>
      <c r="J13" s="284"/>
      <c r="K13" s="284"/>
      <c r="L13" s="284"/>
      <c r="M13" s="284"/>
      <c r="N13" s="284"/>
      <c r="O13" s="284"/>
      <c r="P13" s="3"/>
      <c r="Q13" s="3"/>
      <c r="R13" s="3"/>
      <c r="S13" s="3"/>
      <c r="T13" s="3"/>
      <c r="U13" s="3"/>
      <c r="V13" s="3"/>
      <c r="W13" s="3"/>
    </row>
    <row r="14" spans="1:28" s="2" customFormat="1" ht="46.5" customHeight="1">
      <c r="A14" s="290" t="s">
        <v>202</v>
      </c>
      <c r="B14" s="290"/>
      <c r="C14" s="290"/>
      <c r="D14" s="290"/>
      <c r="E14" s="290"/>
      <c r="F14" s="290"/>
      <c r="G14" s="290"/>
      <c r="H14" s="290"/>
      <c r="I14" s="290"/>
      <c r="J14" s="290"/>
      <c r="K14" s="290"/>
      <c r="L14" s="290"/>
      <c r="M14" s="290"/>
      <c r="N14" s="290"/>
      <c r="O14" s="290"/>
      <c r="P14" s="5"/>
      <c r="Q14" s="5"/>
      <c r="R14" s="5"/>
      <c r="S14" s="5"/>
      <c r="T14" s="5"/>
      <c r="U14" s="5"/>
      <c r="V14" s="5"/>
      <c r="W14" s="5"/>
      <c r="X14" s="5"/>
      <c r="Y14" s="5"/>
      <c r="Z14" s="5"/>
    </row>
    <row r="15" spans="1:28" s="2" customFormat="1" ht="56.25" customHeight="1">
      <c r="A15" s="289"/>
      <c r="B15" s="289"/>
      <c r="C15" s="289"/>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5" t="s">
        <v>4</v>
      </c>
      <c r="B16" s="255" t="s">
        <v>42</v>
      </c>
      <c r="C16" s="255" t="s">
        <v>41</v>
      </c>
      <c r="D16" s="255" t="s">
        <v>30</v>
      </c>
      <c r="E16" s="286" t="s">
        <v>40</v>
      </c>
      <c r="F16" s="287"/>
      <c r="G16" s="287"/>
      <c r="H16" s="287"/>
      <c r="I16" s="288"/>
      <c r="J16" s="255" t="s">
        <v>39</v>
      </c>
      <c r="K16" s="255"/>
      <c r="L16" s="255"/>
      <c r="M16" s="255"/>
      <c r="N16" s="255"/>
      <c r="O16" s="255"/>
      <c r="P16" s="3"/>
      <c r="Q16" s="3"/>
      <c r="R16" s="3"/>
      <c r="S16" s="3"/>
      <c r="T16" s="3"/>
      <c r="U16" s="3"/>
      <c r="V16" s="3"/>
      <c r="W16" s="3"/>
    </row>
    <row r="17" spans="1:26" s="2" customFormat="1" ht="77.25" customHeight="1">
      <c r="A17" s="255"/>
      <c r="B17" s="255"/>
      <c r="C17" s="255"/>
      <c r="D17" s="255"/>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J_ДВОСТ-318</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4"/>
      <c r="B10" s="264"/>
      <c r="C10" s="264"/>
      <c r="D10" s="264"/>
      <c r="E10" s="264"/>
      <c r="F10" s="264"/>
      <c r="G10" s="264"/>
      <c r="H10" s="264"/>
      <c r="I10" s="264"/>
      <c r="J10" s="264"/>
      <c r="K10" s="264"/>
      <c r="L10" s="264"/>
    </row>
    <row r="11" spans="1:44">
      <c r="A11" s="254" t="str">
        <f>' 1. паспорт местополож'!A11:C11</f>
        <v>Техническое перевооружение объекта Линия кабельная 10 кв ТП ЛПХ - ОПП Орочи</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44197</v>
      </c>
      <c r="D27" s="208">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2" zoomScale="70" zoomScaleNormal="70" zoomScaleSheetLayoutView="70" workbookViewId="0">
      <selection activeCell="D57" sqref="D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03" t="s">
        <v>9</v>
      </c>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2" t="s">
        <v>8</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J_ДВОСТ-318</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2" t="s">
        <v>7</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кабельная 10 кв ТП ЛПХ - ОПП Орочи</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2" t="s">
        <v>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row>
    <row r="13" spans="1:32">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row>
    <row r="15" spans="1:32">
      <c r="A15" s="305" t="s">
        <v>245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32" s="216" customFormat="1" ht="33" customHeight="1">
      <c r="A16" s="306" t="s">
        <v>246</v>
      </c>
      <c r="B16" s="306" t="s">
        <v>247</v>
      </c>
      <c r="C16" s="309" t="s">
        <v>248</v>
      </c>
      <c r="D16" s="309"/>
      <c r="E16" s="310" t="s">
        <v>249</v>
      </c>
      <c r="F16" s="310"/>
      <c r="G16" s="306" t="s">
        <v>494</v>
      </c>
      <c r="H16" s="311">
        <v>2020</v>
      </c>
      <c r="I16" s="312"/>
      <c r="J16" s="312"/>
      <c r="K16" s="312"/>
      <c r="L16" s="311">
        <v>2021</v>
      </c>
      <c r="M16" s="312"/>
      <c r="N16" s="312"/>
      <c r="O16" s="312"/>
      <c r="P16" s="311">
        <v>2022</v>
      </c>
      <c r="Q16" s="312"/>
      <c r="R16" s="312"/>
      <c r="S16" s="312"/>
      <c r="T16" s="311">
        <v>2023</v>
      </c>
      <c r="U16" s="312"/>
      <c r="V16" s="312"/>
      <c r="W16" s="312"/>
      <c r="X16" s="311">
        <v>2024</v>
      </c>
      <c r="Y16" s="312"/>
      <c r="Z16" s="312"/>
      <c r="AA16" s="312"/>
      <c r="AB16" s="313" t="s">
        <v>250</v>
      </c>
      <c r="AC16" s="314"/>
      <c r="AD16" s="215"/>
      <c r="AE16" s="215"/>
      <c r="AF16" s="215"/>
    </row>
    <row r="17" spans="1:29" s="216" customFormat="1" ht="16.5">
      <c r="A17" s="307"/>
      <c r="B17" s="307"/>
      <c r="C17" s="309"/>
      <c r="D17" s="309"/>
      <c r="E17" s="310"/>
      <c r="F17" s="310"/>
      <c r="G17" s="307"/>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5"/>
      <c r="AC17" s="316"/>
    </row>
    <row r="18" spans="1:29" s="217" customFormat="1" ht="89.25" customHeight="1">
      <c r="A18" s="308"/>
      <c r="B18" s="308"/>
      <c r="C18" s="213" t="s">
        <v>1</v>
      </c>
      <c r="D18" s="213" t="s">
        <v>252</v>
      </c>
      <c r="E18" s="242" t="s">
        <v>492</v>
      </c>
      <c r="F18" s="242" t="s">
        <v>493</v>
      </c>
      <c r="G18" s="308"/>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SUM(C21:C25)</f>
        <v>5.3544</v>
      </c>
      <c r="D20" s="220" t="s">
        <v>243</v>
      </c>
      <c r="E20" s="220">
        <f t="shared" ref="E20:AA20" si="0">SUM(E21:E25)</f>
        <v>5.3544</v>
      </c>
      <c r="F20" s="220">
        <f t="shared" si="0"/>
        <v>5.3544</v>
      </c>
      <c r="G20" s="220">
        <f t="shared" si="0"/>
        <v>0</v>
      </c>
      <c r="H20" s="220">
        <f t="shared" si="0"/>
        <v>0</v>
      </c>
      <c r="I20" s="220">
        <f t="shared" si="0"/>
        <v>0</v>
      </c>
      <c r="J20" s="220">
        <f t="shared" si="0"/>
        <v>0</v>
      </c>
      <c r="K20" s="220">
        <f t="shared" si="0"/>
        <v>0</v>
      </c>
      <c r="L20" s="220">
        <f t="shared" si="0"/>
        <v>1.02</v>
      </c>
      <c r="M20" s="220">
        <f t="shared" si="0"/>
        <v>0</v>
      </c>
      <c r="N20" s="220">
        <f t="shared" si="0"/>
        <v>0</v>
      </c>
      <c r="O20" s="220">
        <f t="shared" si="0"/>
        <v>0</v>
      </c>
      <c r="P20" s="220">
        <f t="shared" si="0"/>
        <v>4.3343999999999996</v>
      </c>
      <c r="Q20" s="220">
        <v>0</v>
      </c>
      <c r="R20" s="220">
        <f t="shared" si="0"/>
        <v>0</v>
      </c>
      <c r="S20" s="220">
        <f t="shared" si="0"/>
        <v>0</v>
      </c>
      <c r="T20" s="220">
        <f t="shared" si="0"/>
        <v>0</v>
      </c>
      <c r="U20" s="220">
        <f t="shared" si="0"/>
        <v>0</v>
      </c>
      <c r="V20" s="220">
        <f t="shared" si="0"/>
        <v>0</v>
      </c>
      <c r="W20" s="220">
        <f t="shared" si="0"/>
        <v>0</v>
      </c>
      <c r="X20" s="220">
        <f t="shared" si="0"/>
        <v>0</v>
      </c>
      <c r="Y20" s="220">
        <f t="shared" si="0"/>
        <v>0</v>
      </c>
      <c r="Z20" s="220">
        <f t="shared" si="0"/>
        <v>0</v>
      </c>
      <c r="AA20" s="220">
        <f t="shared" si="0"/>
        <v>0</v>
      </c>
      <c r="AB20" s="220">
        <f>SUM(AB21:AB25)</f>
        <v>5.3544</v>
      </c>
      <c r="AC20" s="220">
        <f>SUM(AC21:AC25)</f>
        <v>0</v>
      </c>
    </row>
    <row r="21" spans="1:29" ht="16.5">
      <c r="A21" s="134" t="s">
        <v>257</v>
      </c>
      <c r="B21" s="135" t="s">
        <v>258</v>
      </c>
      <c r="C21" s="220">
        <v>0</v>
      </c>
      <c r="D21" s="220" t="s">
        <v>243</v>
      </c>
      <c r="E21" s="220">
        <v>0</v>
      </c>
      <c r="F21" s="220">
        <f t="shared" ref="F21:F54" si="1">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v>0</v>
      </c>
      <c r="F22" s="220">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53" si="2">X22+T22+P22+L22+H22+G22</f>
        <v>0</v>
      </c>
      <c r="AC22" s="220" t="s">
        <v>243</v>
      </c>
    </row>
    <row r="23" spans="1:29" ht="33">
      <c r="A23" s="134" t="s">
        <v>261</v>
      </c>
      <c r="B23" s="135" t="s">
        <v>262</v>
      </c>
      <c r="C23" s="220">
        <v>5.3544</v>
      </c>
      <c r="D23" s="220" t="s">
        <v>243</v>
      </c>
      <c r="E23" s="220">
        <f>C23</f>
        <v>5.3544</v>
      </c>
      <c r="F23" s="220">
        <f>C23</f>
        <v>5.3544</v>
      </c>
      <c r="G23" s="220">
        <v>0</v>
      </c>
      <c r="H23" s="220">
        <v>0</v>
      </c>
      <c r="I23" s="220" t="s">
        <v>243</v>
      </c>
      <c r="J23" s="220" t="s">
        <v>243</v>
      </c>
      <c r="K23" s="220" t="s">
        <v>243</v>
      </c>
      <c r="L23" s="220">
        <v>1.02</v>
      </c>
      <c r="M23" s="220" t="s">
        <v>243</v>
      </c>
      <c r="N23" s="220" t="s">
        <v>243</v>
      </c>
      <c r="O23" s="220" t="s">
        <v>243</v>
      </c>
      <c r="P23" s="220">
        <v>4.3343999999999996</v>
      </c>
      <c r="Q23" s="220" t="s">
        <v>243</v>
      </c>
      <c r="R23" s="220" t="s">
        <v>243</v>
      </c>
      <c r="S23" s="220" t="s">
        <v>243</v>
      </c>
      <c r="T23" s="220">
        <v>0</v>
      </c>
      <c r="U23" s="220" t="s">
        <v>243</v>
      </c>
      <c r="V23" s="220" t="s">
        <v>243</v>
      </c>
      <c r="W23" s="220" t="s">
        <v>243</v>
      </c>
      <c r="X23" s="221">
        <f>X26*1.18</f>
        <v>0</v>
      </c>
      <c r="Y23" s="220" t="s">
        <v>243</v>
      </c>
      <c r="Z23" s="220" t="s">
        <v>243</v>
      </c>
      <c r="AA23" s="220" t="s">
        <v>243</v>
      </c>
      <c r="AB23" s="220">
        <f t="shared" si="2"/>
        <v>5.3544</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2"/>
        <v>0</v>
      </c>
      <c r="AC24" s="220" t="s">
        <v>243</v>
      </c>
    </row>
    <row r="25" spans="1:29" ht="16.5">
      <c r="A25" s="134" t="s">
        <v>265</v>
      </c>
      <c r="B25" s="136" t="s">
        <v>266</v>
      </c>
      <c r="C25" s="220">
        <v>0</v>
      </c>
      <c r="D25" s="220" t="s">
        <v>243</v>
      </c>
      <c r="E25" s="220">
        <v>0</v>
      </c>
      <c r="F25" s="220">
        <v>0</v>
      </c>
      <c r="G25" s="220">
        <v>0</v>
      </c>
      <c r="H25" s="221">
        <v>0</v>
      </c>
      <c r="I25" s="220" t="s">
        <v>243</v>
      </c>
      <c r="J25" s="220" t="s">
        <v>243</v>
      </c>
      <c r="K25" s="220" t="s">
        <v>243</v>
      </c>
      <c r="L25" s="220">
        <v>0</v>
      </c>
      <c r="M25" s="220" t="s">
        <v>243</v>
      </c>
      <c r="N25" s="220" t="s">
        <v>243</v>
      </c>
      <c r="O25" s="220" t="s">
        <v>243</v>
      </c>
      <c r="P25" s="220">
        <v>0</v>
      </c>
      <c r="Q25" s="220" t="s">
        <v>243</v>
      </c>
      <c r="R25" s="220" t="s">
        <v>243</v>
      </c>
      <c r="S25" s="220" t="s">
        <v>243</v>
      </c>
      <c r="T25" s="220">
        <v>0</v>
      </c>
      <c r="U25" s="220" t="s">
        <v>243</v>
      </c>
      <c r="V25" s="220" t="s">
        <v>243</v>
      </c>
      <c r="W25" s="220" t="s">
        <v>243</v>
      </c>
      <c r="X25" s="221">
        <v>0</v>
      </c>
      <c r="Y25" s="220" t="s">
        <v>243</v>
      </c>
      <c r="Z25" s="220" t="s">
        <v>243</v>
      </c>
      <c r="AA25" s="220" t="s">
        <v>243</v>
      </c>
      <c r="AB25" s="220">
        <f t="shared" si="2"/>
        <v>0</v>
      </c>
      <c r="AC25" s="220" t="s">
        <v>243</v>
      </c>
    </row>
    <row r="26" spans="1:29" ht="33">
      <c r="A26" s="132" t="s">
        <v>20</v>
      </c>
      <c r="B26" s="133" t="s">
        <v>267</v>
      </c>
      <c r="C26" s="220">
        <f>SUM(C27:C30)</f>
        <v>4.4619999999999997</v>
      </c>
      <c r="D26" s="220" t="s">
        <v>243</v>
      </c>
      <c r="E26" s="220">
        <f>SUM(E27:E30)</f>
        <v>4.4619999999999997</v>
      </c>
      <c r="F26" s="220">
        <f t="shared" ref="F26:AC26" si="3">SUM(F27:F30)</f>
        <v>4.4619999999999997</v>
      </c>
      <c r="G26" s="220">
        <f t="shared" si="3"/>
        <v>0</v>
      </c>
      <c r="H26" s="220">
        <f t="shared" si="3"/>
        <v>0</v>
      </c>
      <c r="I26" s="220">
        <f t="shared" si="3"/>
        <v>0</v>
      </c>
      <c r="J26" s="220">
        <f t="shared" si="3"/>
        <v>0</v>
      </c>
      <c r="K26" s="220">
        <f t="shared" si="3"/>
        <v>0</v>
      </c>
      <c r="L26" s="220">
        <f t="shared" si="3"/>
        <v>0.85</v>
      </c>
      <c r="M26" s="220">
        <f t="shared" si="3"/>
        <v>0</v>
      </c>
      <c r="N26" s="220">
        <f t="shared" si="3"/>
        <v>0</v>
      </c>
      <c r="O26" s="220">
        <f t="shared" si="3"/>
        <v>0</v>
      </c>
      <c r="P26" s="220">
        <f t="shared" si="3"/>
        <v>3.6120000000000001</v>
      </c>
      <c r="Q26" s="220">
        <f t="shared" si="3"/>
        <v>0</v>
      </c>
      <c r="R26" s="220">
        <f t="shared" si="3"/>
        <v>0</v>
      </c>
      <c r="S26" s="220">
        <f t="shared" si="3"/>
        <v>0</v>
      </c>
      <c r="T26" s="220">
        <f t="shared" si="3"/>
        <v>0</v>
      </c>
      <c r="U26" s="220">
        <f t="shared" si="3"/>
        <v>0</v>
      </c>
      <c r="V26" s="220">
        <f t="shared" si="3"/>
        <v>0</v>
      </c>
      <c r="W26" s="220">
        <f t="shared" si="3"/>
        <v>0</v>
      </c>
      <c r="X26" s="220">
        <f t="shared" si="3"/>
        <v>0</v>
      </c>
      <c r="Y26" s="220">
        <f t="shared" si="3"/>
        <v>0</v>
      </c>
      <c r="Z26" s="220">
        <f t="shared" si="3"/>
        <v>0</v>
      </c>
      <c r="AA26" s="220">
        <f t="shared" si="3"/>
        <v>0</v>
      </c>
      <c r="AB26" s="220">
        <f t="shared" si="3"/>
        <v>4.4619999999999997</v>
      </c>
      <c r="AC26" s="220">
        <f t="shared" si="3"/>
        <v>0</v>
      </c>
    </row>
    <row r="27" spans="1:29" ht="16.5">
      <c r="A27" s="132" t="s">
        <v>268</v>
      </c>
      <c r="B27" s="135" t="s">
        <v>269</v>
      </c>
      <c r="C27" s="220">
        <v>0.85</v>
      </c>
      <c r="D27" s="220" t="s">
        <v>243</v>
      </c>
      <c r="E27" s="220">
        <f>C27</f>
        <v>0.85</v>
      </c>
      <c r="F27" s="220">
        <f>C27</f>
        <v>0.85</v>
      </c>
      <c r="G27" s="220">
        <v>0</v>
      </c>
      <c r="H27" s="220">
        <v>0</v>
      </c>
      <c r="I27" s="220" t="s">
        <v>243</v>
      </c>
      <c r="J27" s="220" t="s">
        <v>243</v>
      </c>
      <c r="K27" s="220" t="s">
        <v>243</v>
      </c>
      <c r="L27" s="220">
        <f>C27</f>
        <v>0.85</v>
      </c>
      <c r="M27" s="220" t="s">
        <v>243</v>
      </c>
      <c r="N27" s="220" t="s">
        <v>243</v>
      </c>
      <c r="O27" s="220" t="s">
        <v>243</v>
      </c>
      <c r="P27" s="220">
        <v>0</v>
      </c>
      <c r="Q27" s="220" t="s">
        <v>243</v>
      </c>
      <c r="R27" s="220" t="s">
        <v>243</v>
      </c>
      <c r="S27" s="220" t="s">
        <v>243</v>
      </c>
      <c r="T27" s="221">
        <v>0</v>
      </c>
      <c r="U27" s="220" t="s">
        <v>243</v>
      </c>
      <c r="V27" s="220" t="s">
        <v>243</v>
      </c>
      <c r="W27" s="220" t="s">
        <v>243</v>
      </c>
      <c r="X27" s="221">
        <v>0</v>
      </c>
      <c r="Y27" s="220" t="s">
        <v>243</v>
      </c>
      <c r="Z27" s="220" t="s">
        <v>243</v>
      </c>
      <c r="AA27" s="220" t="s">
        <v>243</v>
      </c>
      <c r="AB27" s="220">
        <f t="shared" si="2"/>
        <v>0.85</v>
      </c>
      <c r="AC27" s="220" t="s">
        <v>243</v>
      </c>
    </row>
    <row r="28" spans="1:29" ht="16.5">
      <c r="A28" s="132" t="s">
        <v>270</v>
      </c>
      <c r="B28" s="135" t="s">
        <v>271</v>
      </c>
      <c r="C28" s="220">
        <v>3.6120000000000001</v>
      </c>
      <c r="D28" s="220" t="s">
        <v>243</v>
      </c>
      <c r="E28" s="220">
        <f>C28</f>
        <v>3.6120000000000001</v>
      </c>
      <c r="F28" s="220">
        <f>C28</f>
        <v>3.6120000000000001</v>
      </c>
      <c r="G28" s="220">
        <v>0</v>
      </c>
      <c r="H28" s="221">
        <v>0</v>
      </c>
      <c r="I28" s="220" t="s">
        <v>243</v>
      </c>
      <c r="J28" s="220" t="s">
        <v>243</v>
      </c>
      <c r="K28" s="220" t="s">
        <v>243</v>
      </c>
      <c r="L28" s="220">
        <v>0</v>
      </c>
      <c r="M28" s="220" t="s">
        <v>243</v>
      </c>
      <c r="N28" s="220" t="s">
        <v>243</v>
      </c>
      <c r="O28" s="220" t="s">
        <v>243</v>
      </c>
      <c r="P28" s="220">
        <f>C28</f>
        <v>3.6120000000000001</v>
      </c>
      <c r="Q28" s="220" t="s">
        <v>243</v>
      </c>
      <c r="R28" s="220" t="s">
        <v>243</v>
      </c>
      <c r="S28" s="220" t="s">
        <v>243</v>
      </c>
      <c r="T28" s="220">
        <v>0</v>
      </c>
      <c r="U28" s="220" t="s">
        <v>243</v>
      </c>
      <c r="V28" s="220" t="s">
        <v>243</v>
      </c>
      <c r="W28" s="220" t="s">
        <v>243</v>
      </c>
      <c r="X28" s="221">
        <v>0</v>
      </c>
      <c r="Y28" s="220" t="s">
        <v>243</v>
      </c>
      <c r="Z28" s="220" t="s">
        <v>243</v>
      </c>
      <c r="AA28" s="220" t="s">
        <v>243</v>
      </c>
      <c r="AB28" s="220">
        <f t="shared" si="2"/>
        <v>3.6120000000000001</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2"/>
        <v>0</v>
      </c>
      <c r="AC29" s="220" t="s">
        <v>243</v>
      </c>
    </row>
    <row r="30" spans="1:29" ht="16.5">
      <c r="A30" s="132" t="s">
        <v>274</v>
      </c>
      <c r="B30" s="135" t="s">
        <v>275</v>
      </c>
      <c r="C30" s="220">
        <v>0</v>
      </c>
      <c r="D30" s="220" t="s">
        <v>243</v>
      </c>
      <c r="E30" s="220">
        <v>0</v>
      </c>
      <c r="F30" s="220">
        <f t="shared" si="1"/>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2"/>
        <v>0</v>
      </c>
      <c r="AC30" s="220" t="s">
        <v>243</v>
      </c>
    </row>
    <row r="31" spans="1:29" ht="16.5">
      <c r="A31" s="132" t="s">
        <v>19</v>
      </c>
      <c r="B31" s="133" t="s">
        <v>276</v>
      </c>
      <c r="C31" s="220">
        <v>0</v>
      </c>
      <c r="D31" s="220" t="s">
        <v>243</v>
      </c>
      <c r="E31" s="220">
        <v>0</v>
      </c>
      <c r="F31" s="220">
        <f t="shared" si="1"/>
        <v>0</v>
      </c>
      <c r="G31" s="220">
        <v>0</v>
      </c>
      <c r="H31" s="221">
        <f t="shared" ref="H31:AA31" si="4">SUM(H32:H38)</f>
        <v>0</v>
      </c>
      <c r="I31" s="220" t="s">
        <v>243</v>
      </c>
      <c r="J31" s="220" t="s">
        <v>243</v>
      </c>
      <c r="K31" s="220" t="s">
        <v>243</v>
      </c>
      <c r="L31" s="221">
        <v>0</v>
      </c>
      <c r="M31" s="220" t="s">
        <v>243</v>
      </c>
      <c r="N31" s="220" t="s">
        <v>243</v>
      </c>
      <c r="O31" s="220" t="s">
        <v>243</v>
      </c>
      <c r="P31" s="221">
        <v>0</v>
      </c>
      <c r="Q31" s="220" t="s">
        <v>243</v>
      </c>
      <c r="R31" s="220" t="s">
        <v>243</v>
      </c>
      <c r="S31" s="220" t="s">
        <v>243</v>
      </c>
      <c r="T31" s="221">
        <f t="shared" si="4"/>
        <v>0</v>
      </c>
      <c r="U31" s="220">
        <f t="shared" si="4"/>
        <v>0</v>
      </c>
      <c r="V31" s="220">
        <f t="shared" si="4"/>
        <v>0</v>
      </c>
      <c r="W31" s="220">
        <f t="shared" si="4"/>
        <v>0</v>
      </c>
      <c r="X31" s="221">
        <f t="shared" si="4"/>
        <v>0</v>
      </c>
      <c r="Y31" s="220">
        <f t="shared" si="4"/>
        <v>0</v>
      </c>
      <c r="Z31" s="220">
        <f t="shared" si="4"/>
        <v>0</v>
      </c>
      <c r="AA31" s="220">
        <f t="shared" si="4"/>
        <v>0</v>
      </c>
      <c r="AB31" s="220">
        <v>0</v>
      </c>
      <c r="AC31" s="220" t="s">
        <v>243</v>
      </c>
    </row>
    <row r="32" spans="1:29" ht="16.5">
      <c r="A32" s="134" t="s">
        <v>277</v>
      </c>
      <c r="B32" s="137" t="s">
        <v>278</v>
      </c>
      <c r="C32" s="220">
        <v>0</v>
      </c>
      <c r="D32" s="220" t="s">
        <v>243</v>
      </c>
      <c r="E32" s="220">
        <v>0</v>
      </c>
      <c r="F32" s="220">
        <f t="shared" si="1"/>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2"/>
        <v>0</v>
      </c>
      <c r="AC32" s="220" t="s">
        <v>243</v>
      </c>
    </row>
    <row r="33" spans="1:29" ht="16.5">
      <c r="A33" s="134" t="s">
        <v>279</v>
      </c>
      <c r="B33" s="137" t="s">
        <v>280</v>
      </c>
      <c r="C33" s="220">
        <v>0.25</v>
      </c>
      <c r="D33" s="220" t="s">
        <v>243</v>
      </c>
      <c r="E33" s="220">
        <v>0.25</v>
      </c>
      <c r="F33" s="220">
        <v>0.25</v>
      </c>
      <c r="G33" s="220">
        <v>0</v>
      </c>
      <c r="H33" s="221">
        <v>0</v>
      </c>
      <c r="I33" s="220" t="s">
        <v>243</v>
      </c>
      <c r="J33" s="220" t="s">
        <v>243</v>
      </c>
      <c r="K33" s="220" t="s">
        <v>243</v>
      </c>
      <c r="L33" s="220">
        <v>0</v>
      </c>
      <c r="M33" s="220" t="s">
        <v>243</v>
      </c>
      <c r="N33" s="220" t="s">
        <v>243</v>
      </c>
      <c r="O33" s="220" t="s">
        <v>243</v>
      </c>
      <c r="P33" s="220">
        <v>0.25</v>
      </c>
      <c r="Q33" s="220" t="s">
        <v>243</v>
      </c>
      <c r="R33" s="220" t="s">
        <v>243</v>
      </c>
      <c r="S33" s="220" t="s">
        <v>243</v>
      </c>
      <c r="T33" s="221">
        <v>0</v>
      </c>
      <c r="U33" s="220" t="s">
        <v>243</v>
      </c>
      <c r="V33" s="220" t="s">
        <v>243</v>
      </c>
      <c r="W33" s="220" t="s">
        <v>243</v>
      </c>
      <c r="X33" s="221">
        <v>0</v>
      </c>
      <c r="Y33" s="220" t="s">
        <v>243</v>
      </c>
      <c r="Z33" s="220" t="s">
        <v>243</v>
      </c>
      <c r="AA33" s="220" t="s">
        <v>243</v>
      </c>
      <c r="AB33" s="220">
        <f t="shared" si="2"/>
        <v>0.25</v>
      </c>
      <c r="AC33" s="220" t="s">
        <v>243</v>
      </c>
    </row>
    <row r="34" spans="1:29" ht="16.5">
      <c r="A34" s="134" t="s">
        <v>281</v>
      </c>
      <c r="B34" s="137" t="s">
        <v>282</v>
      </c>
      <c r="C34" s="220">
        <v>0</v>
      </c>
      <c r="D34" s="220" t="s">
        <v>243</v>
      </c>
      <c r="E34" s="220">
        <f t="shared" ref="E34:F37" si="5">G34</f>
        <v>0</v>
      </c>
      <c r="F34" s="220">
        <f t="shared" si="5"/>
        <v>0</v>
      </c>
      <c r="G34" s="220">
        <v>0</v>
      </c>
      <c r="H34" s="221">
        <v>0</v>
      </c>
      <c r="I34" s="220" t="s">
        <v>243</v>
      </c>
      <c r="J34" s="220" t="s">
        <v>243</v>
      </c>
      <c r="K34" s="220" t="s">
        <v>243</v>
      </c>
      <c r="L34" s="220">
        <v>0</v>
      </c>
      <c r="M34" s="220" t="s">
        <v>243</v>
      </c>
      <c r="N34" s="220" t="s">
        <v>243</v>
      </c>
      <c r="O34" s="220" t="s">
        <v>243</v>
      </c>
      <c r="P34" s="220">
        <v>0</v>
      </c>
      <c r="Q34" s="220" t="s">
        <v>243</v>
      </c>
      <c r="R34" s="220" t="s">
        <v>243</v>
      </c>
      <c r="S34" s="220" t="s">
        <v>243</v>
      </c>
      <c r="T34" s="221">
        <v>0</v>
      </c>
      <c r="U34" s="220" t="s">
        <v>243</v>
      </c>
      <c r="V34" s="220" t="s">
        <v>243</v>
      </c>
      <c r="W34" s="220" t="s">
        <v>243</v>
      </c>
      <c r="X34" s="221">
        <v>0</v>
      </c>
      <c r="Y34" s="220" t="s">
        <v>243</v>
      </c>
      <c r="Z34" s="220" t="s">
        <v>243</v>
      </c>
      <c r="AA34" s="220" t="s">
        <v>243</v>
      </c>
      <c r="AB34" s="220">
        <f t="shared" si="2"/>
        <v>0</v>
      </c>
      <c r="AC34" s="220" t="s">
        <v>243</v>
      </c>
    </row>
    <row r="35" spans="1:29" ht="16.5">
      <c r="A35" s="134" t="s">
        <v>283</v>
      </c>
      <c r="B35" s="135" t="s">
        <v>284</v>
      </c>
      <c r="C35" s="220">
        <v>0</v>
      </c>
      <c r="D35" s="220" t="s">
        <v>243</v>
      </c>
      <c r="E35" s="220">
        <f t="shared" si="5"/>
        <v>0</v>
      </c>
      <c r="F35" s="220">
        <f t="shared" si="5"/>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1">
        <v>0</v>
      </c>
      <c r="Y35" s="220" t="s">
        <v>243</v>
      </c>
      <c r="Z35" s="220" t="s">
        <v>243</v>
      </c>
      <c r="AA35" s="220" t="s">
        <v>243</v>
      </c>
      <c r="AB35" s="220">
        <f t="shared" si="2"/>
        <v>0</v>
      </c>
      <c r="AC35" s="220" t="s">
        <v>243</v>
      </c>
    </row>
    <row r="36" spans="1:29" ht="16.5">
      <c r="A36" s="134" t="s">
        <v>285</v>
      </c>
      <c r="B36" s="135" t="s">
        <v>286</v>
      </c>
      <c r="C36" s="220">
        <v>0</v>
      </c>
      <c r="D36" s="220" t="s">
        <v>243</v>
      </c>
      <c r="E36" s="220">
        <f t="shared" si="5"/>
        <v>0</v>
      </c>
      <c r="F36" s="220">
        <f t="shared" si="5"/>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1">
        <v>0</v>
      </c>
      <c r="Y36" s="220" t="s">
        <v>243</v>
      </c>
      <c r="Z36" s="220" t="s">
        <v>243</v>
      </c>
      <c r="AA36" s="220" t="s">
        <v>243</v>
      </c>
      <c r="AB36" s="220">
        <f t="shared" si="2"/>
        <v>0</v>
      </c>
      <c r="AC36" s="220" t="s">
        <v>243</v>
      </c>
    </row>
    <row r="37" spans="1:29" ht="16.5">
      <c r="A37" s="134" t="s">
        <v>287</v>
      </c>
      <c r="B37" s="135" t="s">
        <v>288</v>
      </c>
      <c r="C37" s="220">
        <v>0</v>
      </c>
      <c r="D37" s="220" t="s">
        <v>243</v>
      </c>
      <c r="E37" s="220">
        <f t="shared" si="5"/>
        <v>0</v>
      </c>
      <c r="F37" s="220">
        <f t="shared" si="5"/>
        <v>0</v>
      </c>
      <c r="G37" s="220">
        <v>0</v>
      </c>
      <c r="H37" s="221">
        <v>0</v>
      </c>
      <c r="I37" s="220" t="s">
        <v>243</v>
      </c>
      <c r="J37" s="220" t="s">
        <v>243</v>
      </c>
      <c r="K37" s="220" t="s">
        <v>243</v>
      </c>
      <c r="L37" s="220">
        <v>0</v>
      </c>
      <c r="M37" s="220" t="s">
        <v>243</v>
      </c>
      <c r="N37" s="220" t="s">
        <v>243</v>
      </c>
      <c r="O37" s="220" t="s">
        <v>243</v>
      </c>
      <c r="P37" s="220">
        <v>0</v>
      </c>
      <c r="Q37" s="220" t="s">
        <v>243</v>
      </c>
      <c r="R37" s="220" t="s">
        <v>243</v>
      </c>
      <c r="S37" s="220" t="s">
        <v>243</v>
      </c>
      <c r="T37" s="221">
        <v>0</v>
      </c>
      <c r="U37" s="220" t="s">
        <v>243</v>
      </c>
      <c r="V37" s="220" t="s">
        <v>243</v>
      </c>
      <c r="W37" s="220" t="s">
        <v>243</v>
      </c>
      <c r="X37" s="221">
        <v>0</v>
      </c>
      <c r="Y37" s="220" t="s">
        <v>243</v>
      </c>
      <c r="Z37" s="220" t="s">
        <v>243</v>
      </c>
      <c r="AA37" s="220" t="s">
        <v>243</v>
      </c>
      <c r="AB37" s="220">
        <f t="shared" si="2"/>
        <v>0</v>
      </c>
      <c r="AC37" s="220" t="s">
        <v>243</v>
      </c>
    </row>
    <row r="38" spans="1:29" ht="16.5">
      <c r="A38" s="134" t="s">
        <v>289</v>
      </c>
      <c r="B38" s="137" t="s">
        <v>506</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0">
        <v>0</v>
      </c>
      <c r="Q38" s="220" t="s">
        <v>243</v>
      </c>
      <c r="R38" s="220" t="s">
        <v>243</v>
      </c>
      <c r="S38" s="220" t="s">
        <v>243</v>
      </c>
      <c r="T38" s="221">
        <v>0</v>
      </c>
      <c r="U38" s="220" t="s">
        <v>243</v>
      </c>
      <c r="V38" s="220" t="s">
        <v>243</v>
      </c>
      <c r="W38" s="220" t="s">
        <v>243</v>
      </c>
      <c r="X38" s="221">
        <v>0</v>
      </c>
      <c r="Y38" s="220" t="s">
        <v>243</v>
      </c>
      <c r="Z38" s="220" t="s">
        <v>243</v>
      </c>
      <c r="AA38" s="220" t="s">
        <v>243</v>
      </c>
      <c r="AB38" s="220">
        <f t="shared" si="2"/>
        <v>0</v>
      </c>
      <c r="AC38" s="220" t="s">
        <v>243</v>
      </c>
    </row>
    <row r="39" spans="1:29" s="219" customFormat="1" ht="16.5">
      <c r="A39" s="132" t="s">
        <v>18</v>
      </c>
      <c r="B39" s="133" t="s">
        <v>290</v>
      </c>
      <c r="C39" s="220">
        <v>0</v>
      </c>
      <c r="D39" s="220" t="s">
        <v>243</v>
      </c>
      <c r="E39" s="220">
        <v>0</v>
      </c>
      <c r="F39" s="220">
        <v>0</v>
      </c>
      <c r="G39" s="220">
        <v>0</v>
      </c>
      <c r="H39" s="220">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f t="shared" ref="U39:AA39" si="6">SUM(U40:U46)</f>
        <v>0</v>
      </c>
      <c r="V39" s="220">
        <f t="shared" si="6"/>
        <v>0</v>
      </c>
      <c r="W39" s="220">
        <f t="shared" si="6"/>
        <v>0</v>
      </c>
      <c r="X39" s="220">
        <f t="shared" si="6"/>
        <v>0</v>
      </c>
      <c r="Y39" s="220">
        <f t="shared" si="6"/>
        <v>0</v>
      </c>
      <c r="Z39" s="220">
        <f t="shared" si="6"/>
        <v>0</v>
      </c>
      <c r="AA39" s="220">
        <f t="shared" si="6"/>
        <v>0</v>
      </c>
      <c r="AB39" s="220">
        <v>0</v>
      </c>
      <c r="AC39" s="220" t="s">
        <v>243</v>
      </c>
    </row>
    <row r="40" spans="1:29" ht="16.5">
      <c r="A40" s="134" t="s">
        <v>291</v>
      </c>
      <c r="B40" s="135" t="s">
        <v>292</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2"/>
        <v>0</v>
      </c>
      <c r="AC40" s="220" t="s">
        <v>243</v>
      </c>
    </row>
    <row r="41" spans="1:29" ht="16.5">
      <c r="A41" s="134" t="s">
        <v>293</v>
      </c>
      <c r="B41" s="135" t="s">
        <v>280</v>
      </c>
      <c r="C41" s="220">
        <v>0.25</v>
      </c>
      <c r="D41" s="220" t="s">
        <v>243</v>
      </c>
      <c r="E41" s="220">
        <v>0.25</v>
      </c>
      <c r="F41" s="220">
        <v>0.25</v>
      </c>
      <c r="G41" s="220">
        <v>0</v>
      </c>
      <c r="H41" s="221">
        <v>0</v>
      </c>
      <c r="I41" s="220" t="s">
        <v>243</v>
      </c>
      <c r="J41" s="220" t="s">
        <v>243</v>
      </c>
      <c r="K41" s="220" t="s">
        <v>243</v>
      </c>
      <c r="L41" s="220">
        <v>0</v>
      </c>
      <c r="M41" s="220" t="s">
        <v>243</v>
      </c>
      <c r="N41" s="220" t="s">
        <v>243</v>
      </c>
      <c r="O41" s="220" t="s">
        <v>243</v>
      </c>
      <c r="P41" s="220">
        <v>0.25</v>
      </c>
      <c r="Q41" s="220" t="s">
        <v>243</v>
      </c>
      <c r="R41" s="220" t="s">
        <v>243</v>
      </c>
      <c r="S41" s="220" t="s">
        <v>243</v>
      </c>
      <c r="T41" s="221">
        <v>0</v>
      </c>
      <c r="U41" s="220" t="s">
        <v>243</v>
      </c>
      <c r="V41" s="220" t="s">
        <v>243</v>
      </c>
      <c r="W41" s="220" t="s">
        <v>243</v>
      </c>
      <c r="X41" s="221">
        <v>0</v>
      </c>
      <c r="Y41" s="220" t="s">
        <v>243</v>
      </c>
      <c r="Z41" s="220" t="s">
        <v>243</v>
      </c>
      <c r="AA41" s="220" t="s">
        <v>243</v>
      </c>
      <c r="AB41" s="220">
        <f t="shared" si="2"/>
        <v>0.25</v>
      </c>
      <c r="AC41" s="220" t="s">
        <v>243</v>
      </c>
    </row>
    <row r="42" spans="1:29" ht="16.5">
      <c r="A42" s="134" t="s">
        <v>294</v>
      </c>
      <c r="B42" s="135" t="s">
        <v>282</v>
      </c>
      <c r="C42" s="220">
        <v>0</v>
      </c>
      <c r="D42" s="220" t="s">
        <v>243</v>
      </c>
      <c r="E42" s="220">
        <f t="shared" ref="E42:F44" si="7">G42</f>
        <v>0</v>
      </c>
      <c r="F42" s="220">
        <f t="shared" si="7"/>
        <v>0</v>
      </c>
      <c r="G42" s="220">
        <v>0</v>
      </c>
      <c r="H42" s="221">
        <v>0</v>
      </c>
      <c r="I42" s="220" t="s">
        <v>243</v>
      </c>
      <c r="J42" s="220" t="s">
        <v>243</v>
      </c>
      <c r="K42" s="220" t="s">
        <v>243</v>
      </c>
      <c r="L42" s="220">
        <v>0</v>
      </c>
      <c r="M42" s="220" t="s">
        <v>243</v>
      </c>
      <c r="N42" s="220" t="s">
        <v>243</v>
      </c>
      <c r="O42" s="220" t="s">
        <v>243</v>
      </c>
      <c r="P42" s="220">
        <v>0</v>
      </c>
      <c r="Q42" s="220" t="s">
        <v>243</v>
      </c>
      <c r="R42" s="220" t="s">
        <v>243</v>
      </c>
      <c r="S42" s="220" t="s">
        <v>243</v>
      </c>
      <c r="T42" s="221">
        <v>0</v>
      </c>
      <c r="U42" s="220" t="s">
        <v>243</v>
      </c>
      <c r="V42" s="220" t="s">
        <v>243</v>
      </c>
      <c r="W42" s="220" t="s">
        <v>243</v>
      </c>
      <c r="X42" s="221">
        <v>0</v>
      </c>
      <c r="Y42" s="220" t="s">
        <v>243</v>
      </c>
      <c r="Z42" s="220" t="s">
        <v>243</v>
      </c>
      <c r="AA42" s="220" t="s">
        <v>243</v>
      </c>
      <c r="AB42" s="220">
        <f t="shared" si="2"/>
        <v>0</v>
      </c>
      <c r="AC42" s="220" t="s">
        <v>243</v>
      </c>
    </row>
    <row r="43" spans="1:29" ht="16.5">
      <c r="A43" s="134" t="s">
        <v>295</v>
      </c>
      <c r="B43" s="135" t="s">
        <v>284</v>
      </c>
      <c r="C43" s="220">
        <v>0</v>
      </c>
      <c r="D43" s="220" t="s">
        <v>243</v>
      </c>
      <c r="E43" s="220">
        <f t="shared" si="7"/>
        <v>0</v>
      </c>
      <c r="F43" s="220">
        <f t="shared" si="7"/>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1">
        <v>0</v>
      </c>
      <c r="Y43" s="220" t="s">
        <v>243</v>
      </c>
      <c r="Z43" s="220" t="s">
        <v>243</v>
      </c>
      <c r="AA43" s="220" t="s">
        <v>243</v>
      </c>
      <c r="AB43" s="220">
        <f t="shared" si="2"/>
        <v>0</v>
      </c>
      <c r="AC43" s="220" t="s">
        <v>243</v>
      </c>
    </row>
    <row r="44" spans="1:29" ht="16.5">
      <c r="A44" s="134" t="s">
        <v>296</v>
      </c>
      <c r="B44" s="135" t="s">
        <v>286</v>
      </c>
      <c r="C44" s="220">
        <v>0</v>
      </c>
      <c r="D44" s="220" t="s">
        <v>243</v>
      </c>
      <c r="E44" s="220">
        <f t="shared" si="7"/>
        <v>0</v>
      </c>
      <c r="F44" s="220">
        <f t="shared" si="7"/>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1">
        <v>0</v>
      </c>
      <c r="Y44" s="220" t="s">
        <v>243</v>
      </c>
      <c r="Z44" s="220" t="s">
        <v>243</v>
      </c>
      <c r="AA44" s="220" t="s">
        <v>243</v>
      </c>
      <c r="AB44" s="220">
        <f t="shared" si="2"/>
        <v>0</v>
      </c>
      <c r="AC44" s="220" t="s">
        <v>243</v>
      </c>
    </row>
    <row r="45" spans="1:29" ht="16.5">
      <c r="A45" s="134" t="s">
        <v>297</v>
      </c>
      <c r="B45" s="135" t="s">
        <v>288</v>
      </c>
      <c r="C45" s="220">
        <v>0</v>
      </c>
      <c r="D45" s="220" t="s">
        <v>243</v>
      </c>
      <c r="E45" s="220">
        <v>0</v>
      </c>
      <c r="F45" s="220">
        <v>0</v>
      </c>
      <c r="G45" s="220">
        <v>0</v>
      </c>
      <c r="H45" s="221">
        <v>0</v>
      </c>
      <c r="I45" s="220" t="s">
        <v>243</v>
      </c>
      <c r="J45" s="220" t="s">
        <v>243</v>
      </c>
      <c r="K45" s="220" t="s">
        <v>243</v>
      </c>
      <c r="L45" s="220">
        <v>0</v>
      </c>
      <c r="M45" s="220" t="s">
        <v>243</v>
      </c>
      <c r="N45" s="220" t="s">
        <v>243</v>
      </c>
      <c r="O45" s="220" t="s">
        <v>243</v>
      </c>
      <c r="P45" s="220">
        <v>0</v>
      </c>
      <c r="Q45" s="220" t="s">
        <v>243</v>
      </c>
      <c r="R45" s="220" t="s">
        <v>243</v>
      </c>
      <c r="S45" s="220" t="s">
        <v>243</v>
      </c>
      <c r="T45" s="221">
        <v>0</v>
      </c>
      <c r="U45" s="220" t="s">
        <v>243</v>
      </c>
      <c r="V45" s="220" t="s">
        <v>243</v>
      </c>
      <c r="W45" s="220" t="s">
        <v>243</v>
      </c>
      <c r="X45" s="221">
        <v>0</v>
      </c>
      <c r="Y45" s="220" t="s">
        <v>243</v>
      </c>
      <c r="Z45" s="220" t="s">
        <v>243</v>
      </c>
      <c r="AA45" s="220" t="s">
        <v>243</v>
      </c>
      <c r="AB45" s="220">
        <f t="shared" si="2"/>
        <v>0</v>
      </c>
      <c r="AC45" s="220" t="s">
        <v>243</v>
      </c>
    </row>
    <row r="46" spans="1:29" ht="16.5">
      <c r="A46" s="134" t="s">
        <v>298</v>
      </c>
      <c r="B46" s="137" t="s">
        <v>506</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0">
        <v>0</v>
      </c>
      <c r="Q46" s="220" t="s">
        <v>243</v>
      </c>
      <c r="R46" s="220" t="s">
        <v>243</v>
      </c>
      <c r="S46" s="220" t="s">
        <v>243</v>
      </c>
      <c r="T46" s="221">
        <v>0</v>
      </c>
      <c r="U46" s="220" t="s">
        <v>243</v>
      </c>
      <c r="V46" s="220" t="s">
        <v>243</v>
      </c>
      <c r="W46" s="220" t="s">
        <v>243</v>
      </c>
      <c r="X46" s="221">
        <f>X26</f>
        <v>0</v>
      </c>
      <c r="Y46" s="220" t="s">
        <v>243</v>
      </c>
      <c r="Z46" s="220" t="s">
        <v>243</v>
      </c>
      <c r="AA46" s="220" t="s">
        <v>243</v>
      </c>
      <c r="AB46" s="220">
        <f t="shared" si="2"/>
        <v>0</v>
      </c>
      <c r="AC46" s="220" t="s">
        <v>243</v>
      </c>
    </row>
    <row r="47" spans="1:29" s="219" customFormat="1" ht="16.5">
      <c r="A47" s="132" t="s">
        <v>16</v>
      </c>
      <c r="B47" s="133" t="s">
        <v>299</v>
      </c>
      <c r="C47" s="220">
        <v>0</v>
      </c>
      <c r="D47" s="220" t="s">
        <v>243</v>
      </c>
      <c r="E47" s="220">
        <v>0</v>
      </c>
      <c r="F47" s="220">
        <f>C48</f>
        <v>4.4619999999999997</v>
      </c>
      <c r="G47" s="220">
        <f t="shared" ref="G47:AA47" si="8">SUM(G48:G53)</f>
        <v>0</v>
      </c>
      <c r="H47" s="220">
        <f>H48</f>
        <v>0</v>
      </c>
      <c r="I47" s="220" t="s">
        <v>243</v>
      </c>
      <c r="J47" s="220" t="s">
        <v>243</v>
      </c>
      <c r="K47" s="220" t="s">
        <v>243</v>
      </c>
      <c r="L47" s="220">
        <f>L48</f>
        <v>0.85</v>
      </c>
      <c r="M47" s="220" t="s">
        <v>243</v>
      </c>
      <c r="N47" s="220" t="s">
        <v>243</v>
      </c>
      <c r="O47" s="220" t="s">
        <v>243</v>
      </c>
      <c r="P47" s="220">
        <f>P48</f>
        <v>3.6120000000000001</v>
      </c>
      <c r="Q47" s="220" t="s">
        <v>243</v>
      </c>
      <c r="R47" s="220" t="s">
        <v>243</v>
      </c>
      <c r="S47" s="220" t="s">
        <v>243</v>
      </c>
      <c r="T47" s="220">
        <v>0</v>
      </c>
      <c r="U47" s="220">
        <f t="shared" si="8"/>
        <v>0</v>
      </c>
      <c r="V47" s="220">
        <f t="shared" si="8"/>
        <v>0</v>
      </c>
      <c r="W47" s="220">
        <f t="shared" si="8"/>
        <v>0</v>
      </c>
      <c r="X47" s="220">
        <f t="shared" si="8"/>
        <v>0</v>
      </c>
      <c r="Y47" s="220">
        <f t="shared" si="8"/>
        <v>0</v>
      </c>
      <c r="Z47" s="220">
        <f t="shared" si="8"/>
        <v>0</v>
      </c>
      <c r="AA47" s="220">
        <f t="shared" si="8"/>
        <v>0</v>
      </c>
      <c r="AB47" s="220">
        <v>0</v>
      </c>
      <c r="AC47" s="220" t="s">
        <v>243</v>
      </c>
    </row>
    <row r="48" spans="1:29" ht="16.5">
      <c r="A48" s="134" t="s">
        <v>300</v>
      </c>
      <c r="B48" s="135" t="s">
        <v>301</v>
      </c>
      <c r="C48" s="220">
        <f>C26</f>
        <v>4.4619999999999997</v>
      </c>
      <c r="D48" s="220" t="s">
        <v>243</v>
      </c>
      <c r="E48" s="220">
        <f>C48</f>
        <v>4.4619999999999997</v>
      </c>
      <c r="F48" s="220">
        <f>C48</f>
        <v>4.4619999999999997</v>
      </c>
      <c r="G48" s="220">
        <v>0</v>
      </c>
      <c r="H48" s="220">
        <f>H27</f>
        <v>0</v>
      </c>
      <c r="I48" s="220" t="s">
        <v>243</v>
      </c>
      <c r="J48" s="220" t="s">
        <v>243</v>
      </c>
      <c r="K48" s="220" t="s">
        <v>243</v>
      </c>
      <c r="L48" s="220">
        <f>L27</f>
        <v>0.85</v>
      </c>
      <c r="M48" s="220" t="s">
        <v>243</v>
      </c>
      <c r="N48" s="220" t="s">
        <v>243</v>
      </c>
      <c r="O48" s="220" t="s">
        <v>243</v>
      </c>
      <c r="P48" s="220">
        <f>P28</f>
        <v>3.6120000000000001</v>
      </c>
      <c r="Q48" s="220" t="s">
        <v>243</v>
      </c>
      <c r="R48" s="220" t="s">
        <v>243</v>
      </c>
      <c r="S48" s="220" t="s">
        <v>243</v>
      </c>
      <c r="T48" s="220">
        <v>0</v>
      </c>
      <c r="U48" s="220" t="s">
        <v>243</v>
      </c>
      <c r="V48" s="220" t="s">
        <v>243</v>
      </c>
      <c r="W48" s="220" t="s">
        <v>243</v>
      </c>
      <c r="X48" s="221">
        <f>X39</f>
        <v>0</v>
      </c>
      <c r="Y48" s="220" t="s">
        <v>243</v>
      </c>
      <c r="Z48" s="220" t="s">
        <v>243</v>
      </c>
      <c r="AA48" s="220" t="s">
        <v>243</v>
      </c>
      <c r="AB48" s="220">
        <f>X48+T48+P48+L48+H48+G48</f>
        <v>4.4619999999999997</v>
      </c>
      <c r="AC48" s="220" t="s">
        <v>243</v>
      </c>
    </row>
    <row r="49" spans="1:29" ht="16.5">
      <c r="A49" s="134" t="s">
        <v>302</v>
      </c>
      <c r="B49" s="135" t="s">
        <v>303</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0">
        <v>0</v>
      </c>
      <c r="Q49" s="220" t="s">
        <v>243</v>
      </c>
      <c r="R49" s="220" t="s">
        <v>243</v>
      </c>
      <c r="S49" s="220" t="s">
        <v>243</v>
      </c>
      <c r="T49" s="221">
        <v>0</v>
      </c>
      <c r="U49" s="220" t="s">
        <v>243</v>
      </c>
      <c r="V49" s="220" t="s">
        <v>243</v>
      </c>
      <c r="W49" s="220" t="s">
        <v>243</v>
      </c>
      <c r="X49" s="221">
        <v>0</v>
      </c>
      <c r="Y49" s="220" t="s">
        <v>243</v>
      </c>
      <c r="Z49" s="220" t="s">
        <v>243</v>
      </c>
      <c r="AA49" s="220" t="s">
        <v>243</v>
      </c>
      <c r="AB49" s="220">
        <f t="shared" si="2"/>
        <v>0</v>
      </c>
      <c r="AC49" s="220" t="s">
        <v>243</v>
      </c>
    </row>
    <row r="50" spans="1:29" ht="16.5">
      <c r="A50" s="134" t="s">
        <v>304</v>
      </c>
      <c r="B50" s="137" t="s">
        <v>305</v>
      </c>
      <c r="C50" s="220">
        <v>0.25</v>
      </c>
      <c r="D50" s="220" t="s">
        <v>243</v>
      </c>
      <c r="E50" s="220">
        <v>0.25</v>
      </c>
      <c r="F50" s="220">
        <v>0.25</v>
      </c>
      <c r="G50" s="220">
        <v>0</v>
      </c>
      <c r="H50" s="221">
        <v>0</v>
      </c>
      <c r="I50" s="220" t="s">
        <v>243</v>
      </c>
      <c r="J50" s="220" t="s">
        <v>243</v>
      </c>
      <c r="K50" s="220" t="s">
        <v>243</v>
      </c>
      <c r="L50" s="220">
        <v>0</v>
      </c>
      <c r="M50" s="220" t="s">
        <v>243</v>
      </c>
      <c r="N50" s="220" t="s">
        <v>243</v>
      </c>
      <c r="O50" s="220" t="s">
        <v>243</v>
      </c>
      <c r="P50" s="220">
        <v>0.25</v>
      </c>
      <c r="Q50" s="220" t="s">
        <v>243</v>
      </c>
      <c r="R50" s="220" t="s">
        <v>243</v>
      </c>
      <c r="S50" s="220" t="s">
        <v>243</v>
      </c>
      <c r="T50" s="221">
        <v>0</v>
      </c>
      <c r="U50" s="220" t="s">
        <v>243</v>
      </c>
      <c r="V50" s="220" t="s">
        <v>243</v>
      </c>
      <c r="W50" s="220" t="s">
        <v>243</v>
      </c>
      <c r="X50" s="221">
        <v>0</v>
      </c>
      <c r="Y50" s="220" t="s">
        <v>243</v>
      </c>
      <c r="Z50" s="220" t="s">
        <v>243</v>
      </c>
      <c r="AA50" s="220" t="s">
        <v>243</v>
      </c>
      <c r="AB50" s="220">
        <f t="shared" si="2"/>
        <v>0.25</v>
      </c>
      <c r="AC50" s="220" t="s">
        <v>243</v>
      </c>
    </row>
    <row r="51" spans="1:29" ht="16.5">
      <c r="A51" s="134" t="s">
        <v>306</v>
      </c>
      <c r="B51" s="137" t="s">
        <v>307</v>
      </c>
      <c r="C51" s="220">
        <v>0</v>
      </c>
      <c r="D51" s="220" t="s">
        <v>243</v>
      </c>
      <c r="E51" s="220">
        <f t="shared" ref="E51:F59" si="9">G51</f>
        <v>0</v>
      </c>
      <c r="F51" s="220">
        <f t="shared" si="9"/>
        <v>0</v>
      </c>
      <c r="G51" s="220">
        <v>0</v>
      </c>
      <c r="H51" s="221">
        <v>0</v>
      </c>
      <c r="I51" s="220" t="s">
        <v>243</v>
      </c>
      <c r="J51" s="220" t="s">
        <v>243</v>
      </c>
      <c r="K51" s="220" t="s">
        <v>243</v>
      </c>
      <c r="L51" s="220">
        <v>0</v>
      </c>
      <c r="M51" s="220" t="s">
        <v>243</v>
      </c>
      <c r="N51" s="220" t="s">
        <v>243</v>
      </c>
      <c r="O51" s="220" t="s">
        <v>243</v>
      </c>
      <c r="P51" s="220">
        <v>0</v>
      </c>
      <c r="Q51" s="220" t="s">
        <v>243</v>
      </c>
      <c r="R51" s="220" t="s">
        <v>243</v>
      </c>
      <c r="S51" s="220" t="s">
        <v>243</v>
      </c>
      <c r="T51" s="221">
        <v>0</v>
      </c>
      <c r="U51" s="220" t="s">
        <v>243</v>
      </c>
      <c r="V51" s="220" t="s">
        <v>243</v>
      </c>
      <c r="W51" s="220" t="s">
        <v>243</v>
      </c>
      <c r="X51" s="221">
        <v>0</v>
      </c>
      <c r="Y51" s="220" t="s">
        <v>243</v>
      </c>
      <c r="Z51" s="220" t="s">
        <v>243</v>
      </c>
      <c r="AA51" s="220" t="s">
        <v>243</v>
      </c>
      <c r="AB51" s="220">
        <f t="shared" si="2"/>
        <v>0</v>
      </c>
      <c r="AC51" s="220" t="s">
        <v>243</v>
      </c>
    </row>
    <row r="52" spans="1:29" ht="16.5">
      <c r="A52" s="134" t="s">
        <v>308</v>
      </c>
      <c r="B52" s="137" t="s">
        <v>309</v>
      </c>
      <c r="C52" s="220">
        <v>0</v>
      </c>
      <c r="D52" s="220" t="s">
        <v>243</v>
      </c>
      <c r="E52" s="220">
        <f t="shared" si="9"/>
        <v>0</v>
      </c>
      <c r="F52" s="220">
        <f t="shared" si="9"/>
        <v>0</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0</v>
      </c>
      <c r="U52" s="220" t="s">
        <v>243</v>
      </c>
      <c r="V52" s="220" t="s">
        <v>243</v>
      </c>
      <c r="W52" s="220" t="s">
        <v>243</v>
      </c>
      <c r="X52" s="221">
        <v>0</v>
      </c>
      <c r="Y52" s="220" t="s">
        <v>243</v>
      </c>
      <c r="Z52" s="220" t="s">
        <v>243</v>
      </c>
      <c r="AA52" s="220" t="s">
        <v>243</v>
      </c>
      <c r="AB52" s="220">
        <f t="shared" si="2"/>
        <v>0</v>
      </c>
      <c r="AC52" s="220" t="s">
        <v>243</v>
      </c>
    </row>
    <row r="53" spans="1:29" ht="16.5">
      <c r="A53" s="134" t="s">
        <v>310</v>
      </c>
      <c r="B53" s="137" t="s">
        <v>507</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0">
        <v>0</v>
      </c>
      <c r="Q53" s="220" t="s">
        <v>243</v>
      </c>
      <c r="R53" s="220" t="s">
        <v>243</v>
      </c>
      <c r="S53" s="220" t="s">
        <v>243</v>
      </c>
      <c r="T53" s="221">
        <v>0</v>
      </c>
      <c r="U53" s="220" t="s">
        <v>243</v>
      </c>
      <c r="V53" s="220" t="s">
        <v>243</v>
      </c>
      <c r="W53" s="220" t="s">
        <v>243</v>
      </c>
      <c r="X53" s="221">
        <v>0</v>
      </c>
      <c r="Y53" s="220" t="s">
        <v>243</v>
      </c>
      <c r="Z53" s="220" t="s">
        <v>243</v>
      </c>
      <c r="AA53" s="220" t="s">
        <v>243</v>
      </c>
      <c r="AB53" s="220">
        <f t="shared" si="2"/>
        <v>0</v>
      </c>
      <c r="AC53" s="220" t="s">
        <v>243</v>
      </c>
    </row>
    <row r="54" spans="1:29" ht="33">
      <c r="A54" s="132" t="s">
        <v>15</v>
      </c>
      <c r="B54" s="140" t="s">
        <v>311</v>
      </c>
      <c r="C54" s="220">
        <v>0</v>
      </c>
      <c r="D54" s="220" t="s">
        <v>243</v>
      </c>
      <c r="E54" s="220">
        <v>0</v>
      </c>
      <c r="F54" s="220">
        <f t="shared" si="1"/>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v>0</v>
      </c>
      <c r="AC54" s="220" t="s">
        <v>243</v>
      </c>
    </row>
    <row r="55" spans="1:29" ht="16.5">
      <c r="A55" s="132" t="s">
        <v>13</v>
      </c>
      <c r="B55" s="133" t="s">
        <v>312</v>
      </c>
      <c r="C55" s="220">
        <v>0</v>
      </c>
      <c r="D55" s="220" t="s">
        <v>243</v>
      </c>
      <c r="E55" s="220">
        <v>0</v>
      </c>
      <c r="F55" s="220">
        <v>0</v>
      </c>
      <c r="G55" s="220">
        <v>0</v>
      </c>
      <c r="H55" s="221">
        <v>0</v>
      </c>
      <c r="I55" s="220">
        <v>0</v>
      </c>
      <c r="J55" s="220">
        <v>0</v>
      </c>
      <c r="K55" s="220">
        <v>0</v>
      </c>
      <c r="L55" s="221">
        <v>0</v>
      </c>
      <c r="M55" s="220">
        <v>0</v>
      </c>
      <c r="N55" s="220">
        <v>0</v>
      </c>
      <c r="O55" s="220">
        <v>0</v>
      </c>
      <c r="P55" s="221">
        <v>0</v>
      </c>
      <c r="Q55" s="220">
        <v>0</v>
      </c>
      <c r="R55" s="220">
        <v>0</v>
      </c>
      <c r="S55" s="220">
        <v>0</v>
      </c>
      <c r="T55" s="221">
        <v>0</v>
      </c>
      <c r="U55" s="220">
        <v>0</v>
      </c>
      <c r="V55" s="220">
        <v>0</v>
      </c>
      <c r="W55" s="220">
        <v>0</v>
      </c>
      <c r="X55" s="221">
        <v>0</v>
      </c>
      <c r="Y55" s="220">
        <v>0</v>
      </c>
      <c r="Z55" s="220">
        <v>0</v>
      </c>
      <c r="AA55" s="220">
        <v>0</v>
      </c>
      <c r="AB55" s="220">
        <v>0</v>
      </c>
      <c r="AC55" s="220" t="s">
        <v>243</v>
      </c>
    </row>
    <row r="56" spans="1:29" ht="16.5">
      <c r="A56" s="134" t="s">
        <v>313</v>
      </c>
      <c r="B56" s="141" t="s">
        <v>292</v>
      </c>
      <c r="C56" s="220">
        <v>0</v>
      </c>
      <c r="D56" s="220" t="s">
        <v>243</v>
      </c>
      <c r="E56" s="220">
        <v>0</v>
      </c>
      <c r="F56" s="220">
        <f t="shared" ref="F56" si="10">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ref="AB56:AB59" si="11">X56+T56+P56+L56+H56+G56</f>
        <v>0</v>
      </c>
      <c r="AC56" s="220" t="s">
        <v>243</v>
      </c>
    </row>
    <row r="57" spans="1:29" ht="16.5">
      <c r="A57" s="134" t="s">
        <v>314</v>
      </c>
      <c r="B57" s="141" t="s">
        <v>280</v>
      </c>
      <c r="C57" s="220">
        <v>0.25</v>
      </c>
      <c r="D57" s="220" t="s">
        <v>243</v>
      </c>
      <c r="E57" s="220">
        <v>0.25</v>
      </c>
      <c r="F57" s="220">
        <v>0.25</v>
      </c>
      <c r="G57" s="220">
        <v>0</v>
      </c>
      <c r="H57" s="221">
        <v>0</v>
      </c>
      <c r="I57" s="220" t="s">
        <v>243</v>
      </c>
      <c r="J57" s="220" t="s">
        <v>243</v>
      </c>
      <c r="K57" s="220" t="s">
        <v>243</v>
      </c>
      <c r="L57" s="220">
        <v>0</v>
      </c>
      <c r="M57" s="220" t="s">
        <v>243</v>
      </c>
      <c r="N57" s="220" t="s">
        <v>243</v>
      </c>
      <c r="O57" s="220" t="s">
        <v>243</v>
      </c>
      <c r="P57" s="220">
        <v>0.25</v>
      </c>
      <c r="Q57" s="220" t="s">
        <v>243</v>
      </c>
      <c r="R57" s="220" t="s">
        <v>243</v>
      </c>
      <c r="S57" s="220" t="s">
        <v>243</v>
      </c>
      <c r="T57" s="221">
        <v>0</v>
      </c>
      <c r="U57" s="220" t="s">
        <v>243</v>
      </c>
      <c r="V57" s="220" t="s">
        <v>243</v>
      </c>
      <c r="W57" s="220" t="s">
        <v>243</v>
      </c>
      <c r="X57" s="221">
        <v>0</v>
      </c>
      <c r="Y57" s="220" t="s">
        <v>243</v>
      </c>
      <c r="Z57" s="220" t="s">
        <v>243</v>
      </c>
      <c r="AA57" s="220" t="s">
        <v>243</v>
      </c>
      <c r="AB57" s="220">
        <f t="shared" si="11"/>
        <v>0.25</v>
      </c>
      <c r="AC57" s="220" t="s">
        <v>243</v>
      </c>
    </row>
    <row r="58" spans="1:29" ht="16.5">
      <c r="A58" s="134" t="s">
        <v>315</v>
      </c>
      <c r="B58" s="141" t="s">
        <v>282</v>
      </c>
      <c r="C58" s="220">
        <v>0</v>
      </c>
      <c r="D58" s="220" t="s">
        <v>243</v>
      </c>
      <c r="E58" s="220">
        <f t="shared" si="9"/>
        <v>0</v>
      </c>
      <c r="F58" s="220">
        <f t="shared" si="9"/>
        <v>0</v>
      </c>
      <c r="G58" s="220">
        <v>0</v>
      </c>
      <c r="H58" s="221">
        <v>0</v>
      </c>
      <c r="I58" s="220" t="s">
        <v>243</v>
      </c>
      <c r="J58" s="220" t="s">
        <v>243</v>
      </c>
      <c r="K58" s="220" t="s">
        <v>243</v>
      </c>
      <c r="L58" s="220">
        <v>0</v>
      </c>
      <c r="M58" s="220" t="s">
        <v>243</v>
      </c>
      <c r="N58" s="220" t="s">
        <v>243</v>
      </c>
      <c r="O58" s="220" t="s">
        <v>243</v>
      </c>
      <c r="P58" s="220">
        <v>0</v>
      </c>
      <c r="Q58" s="220" t="s">
        <v>243</v>
      </c>
      <c r="R58" s="220" t="s">
        <v>243</v>
      </c>
      <c r="S58" s="220" t="s">
        <v>243</v>
      </c>
      <c r="T58" s="221">
        <v>0</v>
      </c>
      <c r="U58" s="220" t="s">
        <v>243</v>
      </c>
      <c r="V58" s="220" t="s">
        <v>243</v>
      </c>
      <c r="W58" s="220" t="s">
        <v>243</v>
      </c>
      <c r="X58" s="221">
        <v>0</v>
      </c>
      <c r="Y58" s="220" t="s">
        <v>243</v>
      </c>
      <c r="Z58" s="220" t="s">
        <v>243</v>
      </c>
      <c r="AA58" s="220" t="s">
        <v>243</v>
      </c>
      <c r="AB58" s="220">
        <f t="shared" si="11"/>
        <v>0</v>
      </c>
      <c r="AC58" s="220" t="s">
        <v>243</v>
      </c>
    </row>
    <row r="59" spans="1:29" ht="16.5">
      <c r="A59" s="134" t="s">
        <v>316</v>
      </c>
      <c r="B59" s="141" t="s">
        <v>317</v>
      </c>
      <c r="C59" s="220">
        <v>0</v>
      </c>
      <c r="D59" s="220" t="s">
        <v>243</v>
      </c>
      <c r="E59" s="220">
        <f t="shared" si="9"/>
        <v>0</v>
      </c>
      <c r="F59" s="220">
        <f t="shared" si="9"/>
        <v>0</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0</v>
      </c>
      <c r="U59" s="220" t="s">
        <v>243</v>
      </c>
      <c r="V59" s="220" t="s">
        <v>243</v>
      </c>
      <c r="W59" s="220" t="s">
        <v>243</v>
      </c>
      <c r="X59" s="221">
        <v>0</v>
      </c>
      <c r="Y59" s="220" t="s">
        <v>243</v>
      </c>
      <c r="Z59" s="220" t="s">
        <v>243</v>
      </c>
      <c r="AA59" s="220" t="s">
        <v>243</v>
      </c>
      <c r="AB59" s="220">
        <f t="shared" si="11"/>
        <v>0</v>
      </c>
      <c r="AC59" s="220" t="s">
        <v>243</v>
      </c>
    </row>
    <row r="60" spans="1:29" ht="16.5">
      <c r="A60" s="134" t="s">
        <v>318</v>
      </c>
      <c r="B60" s="137" t="s">
        <v>507</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220">
        <v>0</v>
      </c>
      <c r="Q60" s="220" t="s">
        <v>243</v>
      </c>
      <c r="R60" s="220" t="s">
        <v>243</v>
      </c>
      <c r="S60" s="220" t="s">
        <v>243</v>
      </c>
      <c r="T60" s="138">
        <v>0</v>
      </c>
      <c r="U60" s="220" t="s">
        <v>243</v>
      </c>
      <c r="V60" s="220" t="s">
        <v>243</v>
      </c>
      <c r="W60" s="220" t="s">
        <v>243</v>
      </c>
      <c r="X60" s="138">
        <v>0</v>
      </c>
      <c r="Y60" s="220" t="s">
        <v>243</v>
      </c>
      <c r="Z60" s="220" t="s">
        <v>243</v>
      </c>
      <c r="AA60" s="220" t="s">
        <v>243</v>
      </c>
      <c r="AB60" s="220">
        <f t="shared" ref="AB60" si="12">X60+T60+P60+L60</f>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17"/>
      <c r="C62" s="317"/>
      <c r="D62" s="317"/>
      <c r="E62" s="317"/>
      <c r="F62" s="317"/>
      <c r="G62" s="317"/>
      <c r="H62" s="317"/>
      <c r="I62" s="317"/>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19"/>
      <c r="C64" s="319"/>
      <c r="D64" s="319"/>
      <c r="E64" s="319"/>
      <c r="F64" s="319"/>
      <c r="G64" s="319"/>
      <c r="H64" s="319"/>
      <c r="I64" s="319"/>
      <c r="J64" s="210"/>
      <c r="K64" s="210"/>
    </row>
    <row r="66" spans="2:22" ht="36.75" customHeight="1">
      <c r="B66" s="317"/>
      <c r="C66" s="317"/>
      <c r="D66" s="317"/>
      <c r="E66" s="317"/>
      <c r="F66" s="317"/>
      <c r="G66" s="317"/>
      <c r="H66" s="317"/>
      <c r="I66" s="317"/>
      <c r="J66" s="211"/>
      <c r="K66" s="211"/>
    </row>
    <row r="67" spans="2:22">
      <c r="B67" s="39"/>
      <c r="C67" s="39"/>
      <c r="D67" s="39"/>
      <c r="E67" s="39"/>
      <c r="F67" s="39"/>
      <c r="N67" s="145"/>
      <c r="V67" s="145"/>
    </row>
    <row r="68" spans="2:22" ht="51" customHeight="1">
      <c r="B68" s="317"/>
      <c r="C68" s="317"/>
      <c r="D68" s="317"/>
      <c r="E68" s="317"/>
      <c r="F68" s="317"/>
      <c r="G68" s="317"/>
      <c r="H68" s="317"/>
      <c r="I68" s="317"/>
      <c r="J68" s="211"/>
      <c r="K68" s="211"/>
      <c r="N68" s="145"/>
      <c r="V68" s="145"/>
    </row>
    <row r="69" spans="2:22" ht="32.25" customHeight="1">
      <c r="B69" s="319"/>
      <c r="C69" s="319"/>
      <c r="D69" s="319"/>
      <c r="E69" s="319"/>
      <c r="F69" s="319"/>
      <c r="G69" s="319"/>
      <c r="H69" s="319"/>
      <c r="I69" s="319"/>
      <c r="J69" s="210"/>
      <c r="K69" s="210"/>
    </row>
    <row r="70" spans="2:22" ht="51.75" customHeight="1">
      <c r="B70" s="317"/>
      <c r="C70" s="317"/>
      <c r="D70" s="317"/>
      <c r="E70" s="317"/>
      <c r="F70" s="317"/>
      <c r="G70" s="317"/>
      <c r="H70" s="317"/>
      <c r="I70" s="317"/>
      <c r="J70" s="211"/>
      <c r="K70" s="211"/>
    </row>
    <row r="71" spans="2:22" ht="21.75" customHeight="1">
      <c r="B71" s="320"/>
      <c r="C71" s="320"/>
      <c r="D71" s="320"/>
      <c r="E71" s="320"/>
      <c r="F71" s="320"/>
      <c r="G71" s="320"/>
      <c r="H71" s="320"/>
      <c r="I71" s="320"/>
      <c r="J71" s="212"/>
      <c r="K71" s="212"/>
      <c r="L71" s="146"/>
      <c r="M71" s="146"/>
      <c r="T71" s="146"/>
      <c r="U71" s="146"/>
    </row>
    <row r="72" spans="2:22" ht="23.25" customHeight="1">
      <c r="B72" s="146"/>
      <c r="C72" s="146"/>
      <c r="D72" s="146"/>
      <c r="E72" s="146"/>
      <c r="F72" s="146"/>
    </row>
    <row r="73" spans="2:22" ht="18.75" customHeight="1">
      <c r="B73" s="318"/>
      <c r="C73" s="318"/>
      <c r="D73" s="318"/>
      <c r="E73" s="318"/>
      <c r="F73" s="318"/>
      <c r="G73" s="318"/>
      <c r="H73" s="318"/>
      <c r="I73" s="318"/>
      <c r="J73" s="209"/>
      <c r="K73" s="209"/>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G21:G25 X21:X23 T21:T23 H28:H30 X28:X30 G48:G60 G27:G46 P28:P30 L21:L23 U21:W60 P21:P23 T28:T30 C26:AC26 AC20:AC60 Q21:S60 Y21:AB60 H21:H23 C20:AC20 L28:L30 P41:Q46 C45:G45 C52:G52 C59:G59 I21:K60 M21:O60 C20:F60">
    <cfRule type="containsText" dxfId="471" priority="482" operator="containsText" text="х!">
      <formula>NOT(ISERROR(SEARCH("х!",C18)))</formula>
    </cfRule>
  </conditionalFormatting>
  <conditionalFormatting sqref="AC21:AC60">
    <cfRule type="containsText" dxfId="470" priority="481" operator="containsText" text="х!">
      <formula>NOT(ISERROR(SEARCH("х!",AC21)))</formula>
    </cfRule>
  </conditionalFormatting>
  <conditionalFormatting sqref="G21:G25 X21:X23 T21:T23 H28:H30 X28:X30 G48:G60 G27:G46 P28:P30 L21:L23 U21:W60 P21:P23 T28:T30 C26:AC26 AC20:AC60 Q21:S60 Y21:AB60 H21:H23 C20:AC20 L28:L30 P41:Q46 C45:G45 C52:G52 C59:G59 I21:K60 M21:O60 C20:F60">
    <cfRule type="containsBlanks" dxfId="469" priority="480">
      <formula>LEN(TRIM(C20))=0</formula>
    </cfRule>
  </conditionalFormatting>
  <conditionalFormatting sqref="AC20 AC26 AB20:AB60">
    <cfRule type="containsText" dxfId="468" priority="465" operator="containsText" text="х!">
      <formula>NOT(ISERROR(SEARCH("х!",AB20)))</formula>
    </cfRule>
  </conditionalFormatting>
  <conditionalFormatting sqref="AC20 AC26 AB20:AB60">
    <cfRule type="containsBlanks" dxfId="467" priority="464">
      <formula>LEN(TRIM(AB20))=0</formula>
    </cfRule>
  </conditionalFormatting>
  <conditionalFormatting sqref="AC25">
    <cfRule type="containsText" dxfId="466" priority="463" operator="containsText" text="х!">
      <formula>NOT(ISERROR(SEARCH("х!",AC25)))</formula>
    </cfRule>
  </conditionalFormatting>
  <conditionalFormatting sqref="AC26">
    <cfRule type="containsText" dxfId="465" priority="462" operator="containsText" text="х!">
      <formula>NOT(ISERROR(SEARCH("х!",AC26)))</formula>
    </cfRule>
  </conditionalFormatting>
  <conditionalFormatting sqref="AC27:AC60">
    <cfRule type="containsText" dxfId="464" priority="461" operator="containsText" text="х!">
      <formula>NOT(ISERROR(SEARCH("х!",AC27)))</formula>
    </cfRule>
  </conditionalFormatting>
  <conditionalFormatting sqref="AC26">
    <cfRule type="containsText" dxfId="463" priority="460" operator="containsText" text="х!">
      <formula>NOT(ISERROR(SEARCH("х!",AC26)))</formula>
    </cfRule>
  </conditionalFormatting>
  <conditionalFormatting sqref="AC27:AC60">
    <cfRule type="containsText" dxfId="462" priority="459" operator="containsText" text="х!">
      <formula>NOT(ISERROR(SEARCH("х!",AC27)))</formula>
    </cfRule>
  </conditionalFormatting>
  <conditionalFormatting sqref="H48">
    <cfRule type="containsText" dxfId="461" priority="458" operator="containsText" text="х!">
      <formula>NOT(ISERROR(SEARCH("х!",H48)))</formula>
    </cfRule>
  </conditionalFormatting>
  <conditionalFormatting sqref="H48">
    <cfRule type="containsBlanks" dxfId="460" priority="457">
      <formula>LEN(TRIM(H48))=0</formula>
    </cfRule>
  </conditionalFormatting>
  <conditionalFormatting sqref="J48">
    <cfRule type="containsText" dxfId="459" priority="456" operator="containsText" text="х!">
      <formula>NOT(ISERROR(SEARCH("х!",J48)))</formula>
    </cfRule>
  </conditionalFormatting>
  <conditionalFormatting sqref="J48">
    <cfRule type="containsBlanks" dxfId="458" priority="455">
      <formula>LEN(TRIM(J48))=0</formula>
    </cfRule>
  </conditionalFormatting>
  <conditionalFormatting sqref="AC48">
    <cfRule type="containsText" dxfId="457" priority="454" operator="containsText" text="х!">
      <formula>NOT(ISERROR(SEARCH("х!",AC48)))</formula>
    </cfRule>
  </conditionalFormatting>
  <conditionalFormatting sqref="AC48">
    <cfRule type="containsText" dxfId="456" priority="453" operator="containsText" text="х!">
      <formula>NOT(ISERROR(SEARCH("х!",AC48)))</formula>
    </cfRule>
  </conditionalFormatting>
  <conditionalFormatting sqref="AC48">
    <cfRule type="containsBlanks" dxfId="455" priority="452">
      <formula>LEN(TRIM(AC48))=0</formula>
    </cfRule>
  </conditionalFormatting>
  <conditionalFormatting sqref="AC25">
    <cfRule type="containsText" dxfId="454" priority="451" operator="containsText" text="х!">
      <formula>NOT(ISERROR(SEARCH("х!",AC25)))</formula>
    </cfRule>
  </conditionalFormatting>
  <conditionalFormatting sqref="AC26">
    <cfRule type="containsText" dxfId="453" priority="450" operator="containsText" text="х!">
      <formula>NOT(ISERROR(SEARCH("х!",AC26)))</formula>
    </cfRule>
  </conditionalFormatting>
  <conditionalFormatting sqref="AC27:AC60">
    <cfRule type="containsText" dxfId="452" priority="449" operator="containsText" text="х!">
      <formula>NOT(ISERROR(SEARCH("х!",AC27)))</formula>
    </cfRule>
  </conditionalFormatting>
  <conditionalFormatting sqref="AC48">
    <cfRule type="containsText" dxfId="451" priority="448" operator="containsText" text="х!">
      <formula>NOT(ISERROR(SEARCH("х!",AC48)))</formula>
    </cfRule>
  </conditionalFormatting>
  <conditionalFormatting sqref="P48">
    <cfRule type="containsText" dxfId="450" priority="447" operator="containsText" text="х!">
      <formula>NOT(ISERROR(SEARCH("х!",P48)))</formula>
    </cfRule>
  </conditionalFormatting>
  <conditionalFormatting sqref="P48">
    <cfRule type="containsBlanks" dxfId="449" priority="446">
      <formula>LEN(TRIM(P48))=0</formula>
    </cfRule>
  </conditionalFormatting>
  <conditionalFormatting sqref="AC47">
    <cfRule type="containsText" dxfId="448" priority="445" operator="containsText" text="х!">
      <formula>NOT(ISERROR(SEARCH("х!",AC47)))</formula>
    </cfRule>
  </conditionalFormatting>
  <conditionalFormatting sqref="P33:P38">
    <cfRule type="containsText" dxfId="447" priority="444" operator="containsText" text="х!">
      <formula>NOT(ISERROR(SEARCH("х!",P33)))</formula>
    </cfRule>
  </conditionalFormatting>
  <conditionalFormatting sqref="P33:P38">
    <cfRule type="containsBlanks" dxfId="446" priority="443">
      <formula>LEN(TRIM(P33))=0</formula>
    </cfRule>
  </conditionalFormatting>
  <conditionalFormatting sqref="D40:D45">
    <cfRule type="containsText" dxfId="445" priority="442" operator="containsText" text="х!">
      <formula>NOT(ISERROR(SEARCH("х!",D40)))</formula>
    </cfRule>
  </conditionalFormatting>
  <conditionalFormatting sqref="D40:D45">
    <cfRule type="containsBlanks" dxfId="444" priority="441">
      <formula>LEN(TRIM(D40))=0</formula>
    </cfRule>
  </conditionalFormatting>
  <conditionalFormatting sqref="E40:E45">
    <cfRule type="containsText" dxfId="443" priority="440" operator="containsText" text="х!">
      <formula>NOT(ISERROR(SEARCH("х!",E40)))</formula>
    </cfRule>
  </conditionalFormatting>
  <conditionalFormatting sqref="E40:E45">
    <cfRule type="containsBlanks" dxfId="442" priority="439">
      <formula>LEN(TRIM(E40))=0</formula>
    </cfRule>
  </conditionalFormatting>
  <conditionalFormatting sqref="F40:F45">
    <cfRule type="containsText" dxfId="441" priority="438" operator="containsText" text="х!">
      <formula>NOT(ISERROR(SEARCH("х!",F40)))</formula>
    </cfRule>
  </conditionalFormatting>
  <conditionalFormatting sqref="F40:F45">
    <cfRule type="containsBlanks" dxfId="440" priority="437">
      <formula>LEN(TRIM(F40))=0</formula>
    </cfRule>
  </conditionalFormatting>
  <conditionalFormatting sqref="R33:R38">
    <cfRule type="containsText" dxfId="439" priority="436" operator="containsText" text="х!">
      <formula>NOT(ISERROR(SEARCH("х!",R33)))</formula>
    </cfRule>
  </conditionalFormatting>
  <conditionalFormatting sqref="R33:R38">
    <cfRule type="containsBlanks" dxfId="438" priority="435">
      <formula>LEN(TRIM(R33))=0</formula>
    </cfRule>
  </conditionalFormatting>
  <conditionalFormatting sqref="R40:R45">
    <cfRule type="containsText" dxfId="437" priority="434" operator="containsText" text="х!">
      <formula>NOT(ISERROR(SEARCH("х!",R40)))</formula>
    </cfRule>
  </conditionalFormatting>
  <conditionalFormatting sqref="R40:R45">
    <cfRule type="containsBlanks" dxfId="436" priority="433">
      <formula>LEN(TRIM(R40))=0</formula>
    </cfRule>
  </conditionalFormatting>
  <conditionalFormatting sqref="AC50:AC53">
    <cfRule type="containsText" dxfId="435" priority="432" operator="containsText" text="х!">
      <formula>NOT(ISERROR(SEARCH("х!",AC50)))</formula>
    </cfRule>
  </conditionalFormatting>
  <conditionalFormatting sqref="AC40:AC45">
    <cfRule type="containsText" dxfId="434" priority="431" operator="containsText" text="х!">
      <formula>NOT(ISERROR(SEARCH("х!",AC40)))</formula>
    </cfRule>
  </conditionalFormatting>
  <conditionalFormatting sqref="AC40:AC45">
    <cfRule type="containsText" dxfId="433" priority="430" operator="containsText" text="х!">
      <formula>NOT(ISERROR(SEARCH("х!",AC40)))</formula>
    </cfRule>
  </conditionalFormatting>
  <conditionalFormatting sqref="AC40:AC45">
    <cfRule type="containsBlanks" dxfId="432" priority="429">
      <formula>LEN(TRIM(AC40))=0</formula>
    </cfRule>
  </conditionalFormatting>
  <conditionalFormatting sqref="AC57:AC60">
    <cfRule type="containsText" dxfId="431" priority="428" operator="containsText" text="х!">
      <formula>NOT(ISERROR(SEARCH("х!",AC57)))</formula>
    </cfRule>
  </conditionalFormatting>
  <conditionalFormatting sqref="D46">
    <cfRule type="containsText" dxfId="430" priority="427" operator="containsText" text="х!">
      <formula>NOT(ISERROR(SEARCH("х!",D46)))</formula>
    </cfRule>
  </conditionalFormatting>
  <conditionalFormatting sqref="D46">
    <cfRule type="containsBlanks" dxfId="429" priority="426">
      <formula>LEN(TRIM(D46))=0</formula>
    </cfRule>
  </conditionalFormatting>
  <conditionalFormatting sqref="E46">
    <cfRule type="containsText" dxfId="428" priority="425" operator="containsText" text="х!">
      <formula>NOT(ISERROR(SEARCH("х!",E46)))</formula>
    </cfRule>
  </conditionalFormatting>
  <conditionalFormatting sqref="E46">
    <cfRule type="containsBlanks" dxfId="427" priority="424">
      <formula>LEN(TRIM(E46))=0</formula>
    </cfRule>
  </conditionalFormatting>
  <conditionalFormatting sqref="F46">
    <cfRule type="containsText" dxfId="426" priority="423" operator="containsText" text="х!">
      <formula>NOT(ISERROR(SEARCH("х!",F46)))</formula>
    </cfRule>
  </conditionalFormatting>
  <conditionalFormatting sqref="F46">
    <cfRule type="containsBlanks" dxfId="425" priority="422">
      <formula>LEN(TRIM(F46))=0</formula>
    </cfRule>
  </conditionalFormatting>
  <conditionalFormatting sqref="P41">
    <cfRule type="containsText" dxfId="424" priority="421" operator="containsText" text="х!">
      <formula>NOT(ISERROR(SEARCH("х!",P41)))</formula>
    </cfRule>
  </conditionalFormatting>
  <conditionalFormatting sqref="P41">
    <cfRule type="containsBlanks" dxfId="423" priority="420">
      <formula>LEN(TRIM(P41))=0</formula>
    </cfRule>
  </conditionalFormatting>
  <conditionalFormatting sqref="P41">
    <cfRule type="containsText" dxfId="422" priority="419" operator="containsText" text="х!">
      <formula>NOT(ISERROR(SEARCH("х!",P41)))</formula>
    </cfRule>
  </conditionalFormatting>
  <conditionalFormatting sqref="P41">
    <cfRule type="containsBlanks" dxfId="421" priority="418">
      <formula>LEN(TRIM(P41))=0</formula>
    </cfRule>
  </conditionalFormatting>
  <conditionalFormatting sqref="P57:P60">
    <cfRule type="containsText" dxfId="420" priority="417" operator="containsText" text="х!">
      <formula>NOT(ISERROR(SEARCH("х!",P57)))</formula>
    </cfRule>
  </conditionalFormatting>
  <conditionalFormatting sqref="P57:P60">
    <cfRule type="containsBlanks" dxfId="419" priority="416">
      <formula>LEN(TRIM(P57))=0</formula>
    </cfRule>
  </conditionalFormatting>
  <conditionalFormatting sqref="P48:P53">
    <cfRule type="containsText" dxfId="418" priority="415" operator="containsText" text="х!">
      <formula>NOT(ISERROR(SEARCH("х!",P48)))</formula>
    </cfRule>
  </conditionalFormatting>
  <conditionalFormatting sqref="P48:P53">
    <cfRule type="containsBlanks" dxfId="417" priority="414">
      <formula>LEN(TRIM(P48))=0</formula>
    </cfRule>
  </conditionalFormatting>
  <conditionalFormatting sqref="P25">
    <cfRule type="containsText" dxfId="416" priority="413" operator="containsText" text="х!">
      <formula>NOT(ISERROR(SEARCH("х!",P25)))</formula>
    </cfRule>
  </conditionalFormatting>
  <conditionalFormatting sqref="P25">
    <cfRule type="containsBlanks" dxfId="415" priority="412">
      <formula>LEN(TRIM(P25))=0</formula>
    </cfRule>
  </conditionalFormatting>
  <conditionalFormatting sqref="AC25">
    <cfRule type="containsText" dxfId="414" priority="411" operator="containsText" text="х!">
      <formula>NOT(ISERROR(SEARCH("х!",AC25)))</formula>
    </cfRule>
  </conditionalFormatting>
  <conditionalFormatting sqref="AC27:AC60">
    <cfRule type="containsText" dxfId="413" priority="410" operator="containsText" text="х!">
      <formula>NOT(ISERROR(SEARCH("х!",AC27)))</formula>
    </cfRule>
  </conditionalFormatting>
  <conditionalFormatting sqref="P33:P38">
    <cfRule type="containsText" dxfId="412" priority="409" operator="containsText" text="х!">
      <formula>NOT(ISERROR(SEARCH("х!",P33)))</formula>
    </cfRule>
  </conditionalFormatting>
  <conditionalFormatting sqref="P33:P38">
    <cfRule type="containsBlanks" dxfId="411" priority="408">
      <formula>LEN(TRIM(P33))=0</formula>
    </cfRule>
  </conditionalFormatting>
  <conditionalFormatting sqref="P41:P45">
    <cfRule type="containsText" dxfId="410" priority="407" operator="containsText" text="х!">
      <formula>NOT(ISERROR(SEARCH("х!",P41)))</formula>
    </cfRule>
  </conditionalFormatting>
  <conditionalFormatting sqref="P41:P45">
    <cfRule type="containsBlanks" dxfId="409" priority="406">
      <formula>LEN(TRIM(P41))=0</formula>
    </cfRule>
  </conditionalFormatting>
  <conditionalFormatting sqref="P46">
    <cfRule type="containsText" dxfId="408" priority="405" operator="containsText" text="х!">
      <formula>NOT(ISERROR(SEARCH("х!",P46)))</formula>
    </cfRule>
  </conditionalFormatting>
  <conditionalFormatting sqref="P46">
    <cfRule type="containsBlanks" dxfId="407" priority="404">
      <formula>LEN(TRIM(P46))=0</formula>
    </cfRule>
  </conditionalFormatting>
  <conditionalFormatting sqref="P48">
    <cfRule type="containsText" dxfId="406" priority="403" operator="containsText" text="х!">
      <formula>NOT(ISERROR(SEARCH("х!",P48)))</formula>
    </cfRule>
  </conditionalFormatting>
  <conditionalFormatting sqref="P48">
    <cfRule type="containsBlanks" dxfId="405" priority="402">
      <formula>LEN(TRIM(P48))=0</formula>
    </cfRule>
  </conditionalFormatting>
  <conditionalFormatting sqref="P50:P53">
    <cfRule type="containsText" dxfId="404" priority="401" operator="containsText" text="х!">
      <formula>NOT(ISERROR(SEARCH("х!",P50)))</formula>
    </cfRule>
  </conditionalFormatting>
  <conditionalFormatting sqref="P50:P53">
    <cfRule type="containsBlanks" dxfId="403" priority="400">
      <formula>LEN(TRIM(P50))=0</formula>
    </cfRule>
  </conditionalFormatting>
  <conditionalFormatting sqref="AC50:AC53">
    <cfRule type="containsText" dxfId="402" priority="399" operator="containsText" text="х!">
      <formula>NOT(ISERROR(SEARCH("х!",AC50)))</formula>
    </cfRule>
  </conditionalFormatting>
  <conditionalFormatting sqref="AC48">
    <cfRule type="containsText" dxfId="401" priority="398" operator="containsText" text="х!">
      <formula>NOT(ISERROR(SEARCH("х!",AC48)))</formula>
    </cfRule>
  </conditionalFormatting>
  <conditionalFormatting sqref="P57:P60">
    <cfRule type="containsText" dxfId="400" priority="397" operator="containsText" text="х!">
      <formula>NOT(ISERROR(SEARCH("х!",P57)))</formula>
    </cfRule>
  </conditionalFormatting>
  <conditionalFormatting sqref="P57:P60">
    <cfRule type="containsBlanks" dxfId="399" priority="396">
      <formula>LEN(TRIM(P57))=0</formula>
    </cfRule>
  </conditionalFormatting>
  <conditionalFormatting sqref="AC57:AC60">
    <cfRule type="containsText" dxfId="398" priority="395" operator="containsText" text="х!">
      <formula>NOT(ISERROR(SEARCH("х!",AC57)))</formula>
    </cfRule>
  </conditionalFormatting>
  <conditionalFormatting sqref="AC25">
    <cfRule type="containsText" dxfId="397" priority="394" operator="containsText" text="х!">
      <formula>NOT(ISERROR(SEARCH("х!",AC25)))</formula>
    </cfRule>
  </conditionalFormatting>
  <conditionalFormatting sqref="L25">
    <cfRule type="containsText" dxfId="396" priority="393" operator="containsText" text="х!">
      <formula>NOT(ISERROR(SEARCH("х!",L25)))</formula>
    </cfRule>
  </conditionalFormatting>
  <conditionalFormatting sqref="L25">
    <cfRule type="containsBlanks" dxfId="395" priority="392">
      <formula>LEN(TRIM(L25))=0</formula>
    </cfRule>
  </conditionalFormatting>
  <conditionalFormatting sqref="AC27:AC60">
    <cfRule type="containsText" dxfId="394" priority="391" operator="containsText" text="х!">
      <formula>NOT(ISERROR(SEARCH("х!",AC27)))</formula>
    </cfRule>
  </conditionalFormatting>
  <conditionalFormatting sqref="L33:L38">
    <cfRule type="containsText" dxfId="393" priority="390" operator="containsText" text="х!">
      <formula>NOT(ISERROR(SEARCH("х!",L33)))</formula>
    </cfRule>
  </conditionalFormatting>
  <conditionalFormatting sqref="L33:L38">
    <cfRule type="containsBlanks" dxfId="392" priority="389">
      <formula>LEN(TRIM(L33))=0</formula>
    </cfRule>
  </conditionalFormatting>
  <conditionalFormatting sqref="L41:L46">
    <cfRule type="containsText" dxfId="391" priority="388" operator="containsText" text="х!">
      <formula>NOT(ISERROR(SEARCH("х!",L41)))</formula>
    </cfRule>
  </conditionalFormatting>
  <conditionalFormatting sqref="L41:L46">
    <cfRule type="containsBlanks" dxfId="390" priority="387">
      <formula>LEN(TRIM(L41))=0</formula>
    </cfRule>
  </conditionalFormatting>
  <conditionalFormatting sqref="L41:L45">
    <cfRule type="containsText" dxfId="389" priority="386" operator="containsText" text="х!">
      <formula>NOT(ISERROR(SEARCH("х!",L41)))</formula>
    </cfRule>
  </conditionalFormatting>
  <conditionalFormatting sqref="L41:L45">
    <cfRule type="containsBlanks" dxfId="388" priority="385">
      <formula>LEN(TRIM(L41))=0</formula>
    </cfRule>
  </conditionalFormatting>
  <conditionalFormatting sqref="L46">
    <cfRule type="containsText" dxfId="387" priority="384" operator="containsText" text="х!">
      <formula>NOT(ISERROR(SEARCH("х!",L46)))</formula>
    </cfRule>
  </conditionalFormatting>
  <conditionalFormatting sqref="L46">
    <cfRule type="containsBlanks" dxfId="386" priority="383">
      <formula>LEN(TRIM(L46))=0</formula>
    </cfRule>
  </conditionalFormatting>
  <conditionalFormatting sqref="AC41:AC46">
    <cfRule type="containsText" dxfId="385" priority="382" operator="containsText" text="х!">
      <formula>NOT(ISERROR(SEARCH("х!",AC41)))</formula>
    </cfRule>
  </conditionalFormatting>
  <conditionalFormatting sqref="AC41:AC45">
    <cfRule type="containsText" dxfId="384" priority="381" operator="containsText" text="х!">
      <formula>NOT(ISERROR(SEARCH("х!",AC41)))</formula>
    </cfRule>
  </conditionalFormatting>
  <conditionalFormatting sqref="AC41:AC45">
    <cfRule type="containsBlanks" dxfId="383" priority="380">
      <formula>LEN(TRIM(AC41))=0</formula>
    </cfRule>
  </conditionalFormatting>
  <conditionalFormatting sqref="AC46">
    <cfRule type="containsText" dxfId="382" priority="379" operator="containsText" text="х!">
      <formula>NOT(ISERROR(SEARCH("х!",AC46)))</formula>
    </cfRule>
  </conditionalFormatting>
  <conditionalFormatting sqref="AC46">
    <cfRule type="containsBlanks" dxfId="381" priority="378">
      <formula>LEN(TRIM(AC46))=0</formula>
    </cfRule>
  </conditionalFormatting>
  <conditionalFormatting sqref="L48:L53">
    <cfRule type="containsText" dxfId="380" priority="377" operator="containsText" text="х!">
      <formula>NOT(ISERROR(SEARCH("х!",L48)))</formula>
    </cfRule>
  </conditionalFormatting>
  <conditionalFormatting sqref="L48:L53">
    <cfRule type="containsBlanks" dxfId="379" priority="376">
      <formula>LEN(TRIM(L48))=0</formula>
    </cfRule>
  </conditionalFormatting>
  <conditionalFormatting sqref="AC48:AC53">
    <cfRule type="containsText" dxfId="378" priority="375" operator="containsText" text="х!">
      <formula>NOT(ISERROR(SEARCH("х!",AC48)))</formula>
    </cfRule>
  </conditionalFormatting>
  <conditionalFormatting sqref="L57:L60">
    <cfRule type="containsText" dxfId="377" priority="374" operator="containsText" text="х!">
      <formula>NOT(ISERROR(SEARCH("х!",L57)))</formula>
    </cfRule>
  </conditionalFormatting>
  <conditionalFormatting sqref="L57:L60">
    <cfRule type="containsBlanks" dxfId="376" priority="373">
      <formula>LEN(TRIM(L57))=0</formula>
    </cfRule>
  </conditionalFormatting>
  <conditionalFormatting sqref="AC57:AC60">
    <cfRule type="containsText" dxfId="375" priority="372" operator="containsText" text="х!">
      <formula>NOT(ISERROR(SEARCH("х!",AC57)))</formula>
    </cfRule>
  </conditionalFormatting>
  <conditionalFormatting sqref="AC27:AC60">
    <cfRule type="containsText" dxfId="374" priority="371" operator="containsText" text="х!">
      <formula>NOT(ISERROR(SEARCH("х!",AC27)))</formula>
    </cfRule>
  </conditionalFormatting>
  <conditionalFormatting sqref="L48">
    <cfRule type="containsText" dxfId="373" priority="370" operator="containsText" text="х!">
      <formula>NOT(ISERROR(SEARCH("х!",L48)))</formula>
    </cfRule>
  </conditionalFormatting>
  <conditionalFormatting sqref="L48">
    <cfRule type="containsBlanks" dxfId="372" priority="369">
      <formula>LEN(TRIM(L48))=0</formula>
    </cfRule>
  </conditionalFormatting>
  <conditionalFormatting sqref="AC48">
    <cfRule type="containsText" dxfId="371" priority="368" operator="containsText" text="х!">
      <formula>NOT(ISERROR(SEARCH("х!",AC48)))</formula>
    </cfRule>
  </conditionalFormatting>
  <conditionalFormatting sqref="L35">
    <cfRule type="containsText" dxfId="370" priority="367" operator="containsText" text="х!">
      <formula>NOT(ISERROR(SEARCH("х!",L35)))</formula>
    </cfRule>
  </conditionalFormatting>
  <conditionalFormatting sqref="L35">
    <cfRule type="containsBlanks" dxfId="369" priority="366">
      <formula>LEN(TRIM(L35))=0</formula>
    </cfRule>
  </conditionalFormatting>
  <conditionalFormatting sqref="AC35">
    <cfRule type="containsText" dxfId="368" priority="365" operator="containsText" text="х!">
      <formula>NOT(ISERROR(SEARCH("х!",AC35)))</formula>
    </cfRule>
  </conditionalFormatting>
  <conditionalFormatting sqref="AC35">
    <cfRule type="containsBlanks" dxfId="367" priority="364">
      <formula>LEN(TRIM(AC35))=0</formula>
    </cfRule>
  </conditionalFormatting>
  <conditionalFormatting sqref="AC35">
    <cfRule type="containsText" dxfId="366" priority="363" operator="containsText" text="х!">
      <formula>NOT(ISERROR(SEARCH("х!",AC35)))</formula>
    </cfRule>
  </conditionalFormatting>
  <conditionalFormatting sqref="AC35">
    <cfRule type="containsBlanks" dxfId="365" priority="362">
      <formula>LEN(TRIM(AC35))=0</formula>
    </cfRule>
  </conditionalFormatting>
  <conditionalFormatting sqref="D43">
    <cfRule type="containsText" dxfId="364" priority="361" operator="containsText" text="х!">
      <formula>NOT(ISERROR(SEARCH("х!",D43)))</formula>
    </cfRule>
  </conditionalFormatting>
  <conditionalFormatting sqref="D43">
    <cfRule type="containsBlanks" dxfId="363" priority="360">
      <formula>LEN(TRIM(D43))=0</formula>
    </cfRule>
  </conditionalFormatting>
  <conditionalFormatting sqref="D43">
    <cfRule type="containsText" dxfId="362" priority="359" operator="containsText" text="х!">
      <formula>NOT(ISERROR(SEARCH("х!",D43)))</formula>
    </cfRule>
  </conditionalFormatting>
  <conditionalFormatting sqref="D43">
    <cfRule type="containsBlanks" dxfId="361" priority="358">
      <formula>LEN(TRIM(D43))=0</formula>
    </cfRule>
  </conditionalFormatting>
  <conditionalFormatting sqref="E43">
    <cfRule type="containsText" dxfId="360" priority="357" operator="containsText" text="х!">
      <formula>NOT(ISERROR(SEARCH("х!",E43)))</formula>
    </cfRule>
  </conditionalFormatting>
  <conditionalFormatting sqref="E43">
    <cfRule type="containsBlanks" dxfId="359" priority="356">
      <formula>LEN(TRIM(E43))=0</formula>
    </cfRule>
  </conditionalFormatting>
  <conditionalFormatting sqref="E43">
    <cfRule type="containsText" dxfId="358" priority="355" operator="containsText" text="х!">
      <formula>NOT(ISERROR(SEARCH("х!",E43)))</formula>
    </cfRule>
  </conditionalFormatting>
  <conditionalFormatting sqref="E43">
    <cfRule type="containsBlanks" dxfId="357" priority="354">
      <formula>LEN(TRIM(E43))=0</formula>
    </cfRule>
  </conditionalFormatting>
  <conditionalFormatting sqref="F43">
    <cfRule type="containsText" dxfId="356" priority="353" operator="containsText" text="х!">
      <formula>NOT(ISERROR(SEARCH("х!",F43)))</formula>
    </cfRule>
  </conditionalFormatting>
  <conditionalFormatting sqref="F43">
    <cfRule type="containsBlanks" dxfId="355" priority="352">
      <formula>LEN(TRIM(F43))=0</formula>
    </cfRule>
  </conditionalFormatting>
  <conditionalFormatting sqref="F43">
    <cfRule type="containsText" dxfId="354" priority="351" operator="containsText" text="х!">
      <formula>NOT(ISERROR(SEARCH("х!",F43)))</formula>
    </cfRule>
  </conditionalFormatting>
  <conditionalFormatting sqref="F43">
    <cfRule type="containsBlanks" dxfId="353" priority="350">
      <formula>LEN(TRIM(F43))=0</formula>
    </cfRule>
  </conditionalFormatting>
  <conditionalFormatting sqref="L43">
    <cfRule type="containsText" dxfId="352" priority="349" operator="containsText" text="х!">
      <formula>NOT(ISERROR(SEARCH("х!",L43)))</formula>
    </cfRule>
  </conditionalFormatting>
  <conditionalFormatting sqref="L43">
    <cfRule type="containsBlanks" dxfId="351" priority="348">
      <formula>LEN(TRIM(L43))=0</formula>
    </cfRule>
  </conditionalFormatting>
  <conditionalFormatting sqref="L43">
    <cfRule type="containsText" dxfId="350" priority="347" operator="containsText" text="х!">
      <formula>NOT(ISERROR(SEARCH("х!",L43)))</formula>
    </cfRule>
  </conditionalFormatting>
  <conditionalFormatting sqref="L43">
    <cfRule type="containsBlanks" dxfId="349" priority="346">
      <formula>LEN(TRIM(L43))=0</formula>
    </cfRule>
  </conditionalFormatting>
  <conditionalFormatting sqref="AC43">
    <cfRule type="containsText" dxfId="348" priority="345" operator="containsText" text="х!">
      <formula>NOT(ISERROR(SEARCH("х!",AC43)))</formula>
    </cfRule>
  </conditionalFormatting>
  <conditionalFormatting sqref="AC43">
    <cfRule type="containsBlanks" dxfId="347" priority="344">
      <formula>LEN(TRIM(AC43))=0</formula>
    </cfRule>
  </conditionalFormatting>
  <conditionalFormatting sqref="AC43">
    <cfRule type="containsText" dxfId="346" priority="343" operator="containsText" text="х!">
      <formula>NOT(ISERROR(SEARCH("х!",AC43)))</formula>
    </cfRule>
  </conditionalFormatting>
  <conditionalFormatting sqref="AC43">
    <cfRule type="containsBlanks" dxfId="345" priority="342">
      <formula>LEN(TRIM(AC43))=0</formula>
    </cfRule>
  </conditionalFormatting>
  <conditionalFormatting sqref="AC43">
    <cfRule type="containsText" dxfId="344" priority="341" operator="containsText" text="х!">
      <formula>NOT(ISERROR(SEARCH("х!",AC43)))</formula>
    </cfRule>
  </conditionalFormatting>
  <conditionalFormatting sqref="AC43">
    <cfRule type="containsBlanks" dxfId="343" priority="340">
      <formula>LEN(TRIM(AC43))=0</formula>
    </cfRule>
  </conditionalFormatting>
  <conditionalFormatting sqref="AC43">
    <cfRule type="containsText" dxfId="342" priority="339" operator="containsText" text="х!">
      <formula>NOT(ISERROR(SEARCH("х!",AC43)))</formula>
    </cfRule>
  </conditionalFormatting>
  <conditionalFormatting sqref="AC43">
    <cfRule type="containsBlanks" dxfId="341" priority="338">
      <formula>LEN(TRIM(AC43))=0</formula>
    </cfRule>
  </conditionalFormatting>
  <conditionalFormatting sqref="D52">
    <cfRule type="containsText" dxfId="340" priority="337" operator="containsText" text="х!">
      <formula>NOT(ISERROR(SEARCH("х!",D52)))</formula>
    </cfRule>
  </conditionalFormatting>
  <conditionalFormatting sqref="D52">
    <cfRule type="containsBlanks" dxfId="339" priority="336">
      <formula>LEN(TRIM(D52))=0</formula>
    </cfRule>
  </conditionalFormatting>
  <conditionalFormatting sqref="D52">
    <cfRule type="containsText" dxfId="338" priority="335" operator="containsText" text="х!">
      <formula>NOT(ISERROR(SEARCH("х!",D52)))</formula>
    </cfRule>
  </conditionalFormatting>
  <conditionalFormatting sqref="D52">
    <cfRule type="containsBlanks" dxfId="337" priority="334">
      <formula>LEN(TRIM(D52))=0</formula>
    </cfRule>
  </conditionalFormatting>
  <conditionalFormatting sqref="D52">
    <cfRule type="containsText" dxfId="336" priority="333" operator="containsText" text="х!">
      <formula>NOT(ISERROR(SEARCH("х!",D52)))</formula>
    </cfRule>
  </conditionalFormatting>
  <conditionalFormatting sqref="D52">
    <cfRule type="containsBlanks" dxfId="335" priority="332">
      <formula>LEN(TRIM(D52))=0</formula>
    </cfRule>
  </conditionalFormatting>
  <conditionalFormatting sqref="D52">
    <cfRule type="containsText" dxfId="334" priority="331" operator="containsText" text="х!">
      <formula>NOT(ISERROR(SEARCH("х!",D52)))</formula>
    </cfRule>
  </conditionalFormatting>
  <conditionalFormatting sqref="D52">
    <cfRule type="containsBlanks" dxfId="333" priority="330">
      <formula>LEN(TRIM(D52))=0</formula>
    </cfRule>
  </conditionalFormatting>
  <conditionalFormatting sqref="E52">
    <cfRule type="containsText" dxfId="332" priority="329" operator="containsText" text="х!">
      <formula>NOT(ISERROR(SEARCH("х!",E52)))</formula>
    </cfRule>
  </conditionalFormatting>
  <conditionalFormatting sqref="E52">
    <cfRule type="containsBlanks" dxfId="331" priority="328">
      <formula>LEN(TRIM(E52))=0</formula>
    </cfRule>
  </conditionalFormatting>
  <conditionalFormatting sqref="E52">
    <cfRule type="containsText" dxfId="330" priority="327" operator="containsText" text="х!">
      <formula>NOT(ISERROR(SEARCH("х!",E52)))</formula>
    </cfRule>
  </conditionalFormatting>
  <conditionalFormatting sqref="E52">
    <cfRule type="containsBlanks" dxfId="329" priority="326">
      <formula>LEN(TRIM(E52))=0</formula>
    </cfRule>
  </conditionalFormatting>
  <conditionalFormatting sqref="E52">
    <cfRule type="containsText" dxfId="328" priority="325" operator="containsText" text="х!">
      <formula>NOT(ISERROR(SEARCH("х!",E52)))</formula>
    </cfRule>
  </conditionalFormatting>
  <conditionalFormatting sqref="E52">
    <cfRule type="containsBlanks" dxfId="327" priority="324">
      <formula>LEN(TRIM(E52))=0</formula>
    </cfRule>
  </conditionalFormatting>
  <conditionalFormatting sqref="E52">
    <cfRule type="containsText" dxfId="326" priority="323" operator="containsText" text="х!">
      <formula>NOT(ISERROR(SEARCH("х!",E52)))</formula>
    </cfRule>
  </conditionalFormatting>
  <conditionalFormatting sqref="E52">
    <cfRule type="containsBlanks" dxfId="325" priority="322">
      <formula>LEN(TRIM(E52))=0</formula>
    </cfRule>
  </conditionalFormatting>
  <conditionalFormatting sqref="F52">
    <cfRule type="containsText" dxfId="324" priority="321" operator="containsText" text="х!">
      <formula>NOT(ISERROR(SEARCH("х!",F52)))</formula>
    </cfRule>
  </conditionalFormatting>
  <conditionalFormatting sqref="F52">
    <cfRule type="containsBlanks" dxfId="323" priority="320">
      <formula>LEN(TRIM(F52))=0</formula>
    </cfRule>
  </conditionalFormatting>
  <conditionalFormatting sqref="F52">
    <cfRule type="containsText" dxfId="322" priority="319" operator="containsText" text="х!">
      <formula>NOT(ISERROR(SEARCH("х!",F52)))</formula>
    </cfRule>
  </conditionalFormatting>
  <conditionalFormatting sqref="F52">
    <cfRule type="containsBlanks" dxfId="321" priority="318">
      <formula>LEN(TRIM(F52))=0</formula>
    </cfRule>
  </conditionalFormatting>
  <conditionalFormatting sqref="F52">
    <cfRule type="containsText" dxfId="320" priority="317" operator="containsText" text="х!">
      <formula>NOT(ISERROR(SEARCH("х!",F52)))</formula>
    </cfRule>
  </conditionalFormatting>
  <conditionalFormatting sqref="F52">
    <cfRule type="containsBlanks" dxfId="319" priority="316">
      <formula>LEN(TRIM(F52))=0</formula>
    </cfRule>
  </conditionalFormatting>
  <conditionalFormatting sqref="F52">
    <cfRule type="containsText" dxfId="318" priority="315" operator="containsText" text="х!">
      <formula>NOT(ISERROR(SEARCH("х!",F52)))</formula>
    </cfRule>
  </conditionalFormatting>
  <conditionalFormatting sqref="F52">
    <cfRule type="containsBlanks" dxfId="317" priority="314">
      <formula>LEN(TRIM(F52))=0</formula>
    </cfRule>
  </conditionalFormatting>
  <conditionalFormatting sqref="L52">
    <cfRule type="containsText" dxfId="316" priority="313" operator="containsText" text="х!">
      <formula>NOT(ISERROR(SEARCH("х!",L52)))</formula>
    </cfRule>
  </conditionalFormatting>
  <conditionalFormatting sqref="L52">
    <cfRule type="containsBlanks" dxfId="315" priority="312">
      <formula>LEN(TRIM(L52))=0</formula>
    </cfRule>
  </conditionalFormatting>
  <conditionalFormatting sqref="L52">
    <cfRule type="containsText" dxfId="314" priority="311" operator="containsText" text="х!">
      <formula>NOT(ISERROR(SEARCH("х!",L52)))</formula>
    </cfRule>
  </conditionalFormatting>
  <conditionalFormatting sqref="L52">
    <cfRule type="containsBlanks" dxfId="313" priority="310">
      <formula>LEN(TRIM(L52))=0</formula>
    </cfRule>
  </conditionalFormatting>
  <conditionalFormatting sqref="L52">
    <cfRule type="containsText" dxfId="312" priority="309" operator="containsText" text="х!">
      <formula>NOT(ISERROR(SEARCH("х!",L52)))</formula>
    </cfRule>
  </conditionalFormatting>
  <conditionalFormatting sqref="L52">
    <cfRule type="containsBlanks" dxfId="311" priority="308">
      <formula>LEN(TRIM(L52))=0</formula>
    </cfRule>
  </conditionalFormatting>
  <conditionalFormatting sqref="L52">
    <cfRule type="containsText" dxfId="310" priority="307" operator="containsText" text="х!">
      <formula>NOT(ISERROR(SEARCH("х!",L52)))</formula>
    </cfRule>
  </conditionalFormatting>
  <conditionalFormatting sqref="L52">
    <cfRule type="containsBlanks" dxfId="309" priority="306">
      <formula>LEN(TRIM(L52))=0</formula>
    </cfRule>
  </conditionalFormatting>
  <conditionalFormatting sqref="AC52">
    <cfRule type="containsText" dxfId="308" priority="305" operator="containsText" text="х!">
      <formula>NOT(ISERROR(SEARCH("х!",AC52)))</formula>
    </cfRule>
  </conditionalFormatting>
  <conditionalFormatting sqref="AC52">
    <cfRule type="containsBlanks" dxfId="307" priority="304">
      <formula>LEN(TRIM(AC52))=0</formula>
    </cfRule>
  </conditionalFormatting>
  <conditionalFormatting sqref="AC52">
    <cfRule type="containsText" dxfId="306" priority="303" operator="containsText" text="х!">
      <formula>NOT(ISERROR(SEARCH("х!",AC52)))</formula>
    </cfRule>
  </conditionalFormatting>
  <conditionalFormatting sqref="AC52">
    <cfRule type="containsBlanks" dxfId="305" priority="302">
      <formula>LEN(TRIM(AC52))=0</formula>
    </cfRule>
  </conditionalFormatting>
  <conditionalFormatting sqref="AC52">
    <cfRule type="containsText" dxfId="304" priority="301" operator="containsText" text="х!">
      <formula>NOT(ISERROR(SEARCH("х!",AC52)))</formula>
    </cfRule>
  </conditionalFormatting>
  <conditionalFormatting sqref="AC52">
    <cfRule type="containsBlanks" dxfId="303" priority="300">
      <formula>LEN(TRIM(AC52))=0</formula>
    </cfRule>
  </conditionalFormatting>
  <conditionalFormatting sqref="AC52">
    <cfRule type="containsText" dxfId="302" priority="299" operator="containsText" text="х!">
      <formula>NOT(ISERROR(SEARCH("х!",AC52)))</formula>
    </cfRule>
  </conditionalFormatting>
  <conditionalFormatting sqref="AC52">
    <cfRule type="containsBlanks" dxfId="301" priority="298">
      <formula>LEN(TRIM(AC52))=0</formula>
    </cfRule>
  </conditionalFormatting>
  <conditionalFormatting sqref="AC52">
    <cfRule type="containsText" dxfId="300" priority="297" operator="containsText" text="х!">
      <formula>NOT(ISERROR(SEARCH("х!",AC52)))</formula>
    </cfRule>
  </conditionalFormatting>
  <conditionalFormatting sqref="AC52">
    <cfRule type="containsBlanks" dxfId="299" priority="296">
      <formula>LEN(TRIM(AC52))=0</formula>
    </cfRule>
  </conditionalFormatting>
  <conditionalFormatting sqref="D59">
    <cfRule type="containsText" dxfId="298" priority="295" operator="containsText" text="х!">
      <formula>NOT(ISERROR(SEARCH("х!",D59)))</formula>
    </cfRule>
  </conditionalFormatting>
  <conditionalFormatting sqref="D59">
    <cfRule type="containsBlanks" dxfId="297" priority="294">
      <formula>LEN(TRIM(D59))=0</formula>
    </cfRule>
  </conditionalFormatting>
  <conditionalFormatting sqref="D59">
    <cfRule type="containsText" dxfId="296" priority="293" operator="containsText" text="х!">
      <formula>NOT(ISERROR(SEARCH("х!",D59)))</formula>
    </cfRule>
  </conditionalFormatting>
  <conditionalFormatting sqref="D59">
    <cfRule type="containsBlanks" dxfId="295" priority="292">
      <formula>LEN(TRIM(D59))=0</formula>
    </cfRule>
  </conditionalFormatting>
  <conditionalFormatting sqref="D59">
    <cfRule type="containsText" dxfId="294" priority="291" operator="containsText" text="х!">
      <formula>NOT(ISERROR(SEARCH("х!",D59)))</formula>
    </cfRule>
  </conditionalFormatting>
  <conditionalFormatting sqref="D59">
    <cfRule type="containsBlanks" dxfId="293" priority="290">
      <formula>LEN(TRIM(D59))=0</formula>
    </cfRule>
  </conditionalFormatting>
  <conditionalFormatting sqref="E59">
    <cfRule type="containsText" dxfId="292" priority="289" operator="containsText" text="х!">
      <formula>NOT(ISERROR(SEARCH("х!",E59)))</formula>
    </cfRule>
  </conditionalFormatting>
  <conditionalFormatting sqref="E59">
    <cfRule type="containsBlanks" dxfId="291" priority="288">
      <formula>LEN(TRIM(E59))=0</formula>
    </cfRule>
  </conditionalFormatting>
  <conditionalFormatting sqref="E59">
    <cfRule type="containsText" dxfId="290" priority="287" operator="containsText" text="х!">
      <formula>NOT(ISERROR(SEARCH("х!",E59)))</formula>
    </cfRule>
  </conditionalFormatting>
  <conditionalFormatting sqref="E59">
    <cfRule type="containsBlanks" dxfId="289" priority="286">
      <formula>LEN(TRIM(E59))=0</formula>
    </cfRule>
  </conditionalFormatting>
  <conditionalFormatting sqref="E59">
    <cfRule type="containsText" dxfId="288" priority="285" operator="containsText" text="х!">
      <formula>NOT(ISERROR(SEARCH("х!",E59)))</formula>
    </cfRule>
  </conditionalFormatting>
  <conditionalFormatting sqref="E59">
    <cfRule type="containsBlanks" dxfId="287" priority="284">
      <formula>LEN(TRIM(E59))=0</formula>
    </cfRule>
  </conditionalFormatting>
  <conditionalFormatting sqref="F59">
    <cfRule type="containsText" dxfId="286" priority="283" operator="containsText" text="х!">
      <formula>NOT(ISERROR(SEARCH("х!",F59)))</formula>
    </cfRule>
  </conditionalFormatting>
  <conditionalFormatting sqref="F59">
    <cfRule type="containsBlanks" dxfId="285" priority="282">
      <formula>LEN(TRIM(F59))=0</formula>
    </cfRule>
  </conditionalFormatting>
  <conditionalFormatting sqref="F59">
    <cfRule type="containsText" dxfId="284" priority="281" operator="containsText" text="х!">
      <formula>NOT(ISERROR(SEARCH("х!",F59)))</formula>
    </cfRule>
  </conditionalFormatting>
  <conditionalFormatting sqref="F59">
    <cfRule type="containsBlanks" dxfId="283" priority="280">
      <formula>LEN(TRIM(F59))=0</formula>
    </cfRule>
  </conditionalFormatting>
  <conditionalFormatting sqref="F59">
    <cfRule type="containsText" dxfId="282" priority="279" operator="containsText" text="х!">
      <formula>NOT(ISERROR(SEARCH("х!",F59)))</formula>
    </cfRule>
  </conditionalFormatting>
  <conditionalFormatting sqref="F59">
    <cfRule type="containsBlanks" dxfId="281" priority="278">
      <formula>LEN(TRIM(F59))=0</formula>
    </cfRule>
  </conditionalFormatting>
  <conditionalFormatting sqref="L59">
    <cfRule type="containsText" dxfId="280" priority="277" operator="containsText" text="х!">
      <formula>NOT(ISERROR(SEARCH("х!",L59)))</formula>
    </cfRule>
  </conditionalFormatting>
  <conditionalFormatting sqref="L59">
    <cfRule type="containsBlanks" dxfId="279" priority="276">
      <formula>LEN(TRIM(L59))=0</formula>
    </cfRule>
  </conditionalFormatting>
  <conditionalFormatting sqref="L59">
    <cfRule type="containsText" dxfId="278" priority="275" operator="containsText" text="х!">
      <formula>NOT(ISERROR(SEARCH("х!",L59)))</formula>
    </cfRule>
  </conditionalFormatting>
  <conditionalFormatting sqref="L59">
    <cfRule type="containsBlanks" dxfId="277" priority="274">
      <formula>LEN(TRIM(L59))=0</formula>
    </cfRule>
  </conditionalFormatting>
  <conditionalFormatting sqref="L59">
    <cfRule type="containsText" dxfId="276" priority="273" operator="containsText" text="х!">
      <formula>NOT(ISERROR(SEARCH("х!",L59)))</formula>
    </cfRule>
  </conditionalFormatting>
  <conditionalFormatting sqref="L59">
    <cfRule type="containsBlanks" dxfId="275" priority="272">
      <formula>LEN(TRIM(L59))=0</formula>
    </cfRule>
  </conditionalFormatting>
  <conditionalFormatting sqref="L59">
    <cfRule type="containsText" dxfId="274" priority="271" operator="containsText" text="х!">
      <formula>NOT(ISERROR(SEARCH("х!",L59)))</formula>
    </cfRule>
  </conditionalFormatting>
  <conditionalFormatting sqref="L59">
    <cfRule type="containsBlanks" dxfId="273" priority="270">
      <formula>LEN(TRIM(L59))=0</formula>
    </cfRule>
  </conditionalFormatting>
  <conditionalFormatting sqref="AC59">
    <cfRule type="containsText" dxfId="272" priority="269" operator="containsText" text="х!">
      <formula>NOT(ISERROR(SEARCH("х!",AC59)))</formula>
    </cfRule>
  </conditionalFormatting>
  <conditionalFormatting sqref="AC59">
    <cfRule type="containsText" dxfId="271" priority="268" operator="containsText" text="х!">
      <formula>NOT(ISERROR(SEARCH("х!",AC59)))</formula>
    </cfRule>
  </conditionalFormatting>
  <conditionalFormatting sqref="AC59">
    <cfRule type="containsBlanks" dxfId="270" priority="267">
      <formula>LEN(TRIM(AC59))=0</formula>
    </cfRule>
  </conditionalFormatting>
  <conditionalFormatting sqref="AC59">
    <cfRule type="containsText" dxfId="269" priority="266" operator="containsText" text="х!">
      <formula>NOT(ISERROR(SEARCH("х!",AC59)))</formula>
    </cfRule>
  </conditionalFormatting>
  <conditionalFormatting sqref="AC59">
    <cfRule type="containsBlanks" dxfId="268" priority="265">
      <formula>LEN(TRIM(AC59))=0</formula>
    </cfRule>
  </conditionalFormatting>
  <conditionalFormatting sqref="AC59">
    <cfRule type="containsText" dxfId="267" priority="264" operator="containsText" text="х!">
      <formula>NOT(ISERROR(SEARCH("х!",AC59)))</formula>
    </cfRule>
  </conditionalFormatting>
  <conditionalFormatting sqref="AC59">
    <cfRule type="containsBlanks" dxfId="266" priority="263">
      <formula>LEN(TRIM(AC59))=0</formula>
    </cfRule>
  </conditionalFormatting>
  <conditionalFormatting sqref="T25">
    <cfRule type="containsText" dxfId="265" priority="262" operator="containsText" text="х!">
      <formula>NOT(ISERROR(SEARCH("х!",T25)))</formula>
    </cfRule>
  </conditionalFormatting>
  <conditionalFormatting sqref="T25">
    <cfRule type="containsBlanks" dxfId="264" priority="261">
      <formula>LEN(TRIM(T25))=0</formula>
    </cfRule>
  </conditionalFormatting>
  <conditionalFormatting sqref="P27">
    <cfRule type="containsText" dxfId="263" priority="260" operator="containsText" text="х!">
      <formula>NOT(ISERROR(SEARCH("х!",P27)))</formula>
    </cfRule>
  </conditionalFormatting>
  <conditionalFormatting sqref="P27">
    <cfRule type="containsBlanks" dxfId="262" priority="259">
      <formula>LEN(TRIM(P27))=0</formula>
    </cfRule>
  </conditionalFormatting>
  <conditionalFormatting sqref="P48">
    <cfRule type="containsText" dxfId="261" priority="258" operator="containsText" text="х!">
      <formula>NOT(ISERROR(SEARCH("х!",P48)))</formula>
    </cfRule>
  </conditionalFormatting>
  <conditionalFormatting sqref="P48">
    <cfRule type="containsBlanks" dxfId="260" priority="257">
      <formula>LEN(TRIM(P48))=0</formula>
    </cfRule>
  </conditionalFormatting>
  <conditionalFormatting sqref="T48">
    <cfRule type="containsText" dxfId="259" priority="256" operator="containsText" text="х!">
      <formula>NOT(ISERROR(SEARCH("х!",T48)))</formula>
    </cfRule>
  </conditionalFormatting>
  <conditionalFormatting sqref="T48">
    <cfRule type="containsBlanks" dxfId="258" priority="255">
      <formula>LEN(TRIM(T48))=0</formula>
    </cfRule>
  </conditionalFormatting>
  <conditionalFormatting sqref="T36">
    <cfRule type="containsText" dxfId="257" priority="254" operator="containsText" text="х!">
      <formula>NOT(ISERROR(SEARCH("х!",T36)))</formula>
    </cfRule>
  </conditionalFormatting>
  <conditionalFormatting sqref="T36">
    <cfRule type="containsBlanks" dxfId="256" priority="253">
      <formula>LEN(TRIM(T36))=0</formula>
    </cfRule>
  </conditionalFormatting>
  <conditionalFormatting sqref="T44">
    <cfRule type="containsText" dxfId="255" priority="252" operator="containsText" text="х!">
      <formula>NOT(ISERROR(SEARCH("х!",T44)))</formula>
    </cfRule>
  </conditionalFormatting>
  <conditionalFormatting sqref="T44">
    <cfRule type="containsBlanks" dxfId="254" priority="251">
      <formula>LEN(TRIM(T44))=0</formula>
    </cfRule>
  </conditionalFormatting>
  <conditionalFormatting sqref="T52">
    <cfRule type="containsText" dxfId="253" priority="250" operator="containsText" text="х!">
      <formula>NOT(ISERROR(SEARCH("х!",T52)))</formula>
    </cfRule>
  </conditionalFormatting>
  <conditionalFormatting sqref="T52">
    <cfRule type="containsBlanks" dxfId="252" priority="249">
      <formula>LEN(TRIM(T52))=0</formula>
    </cfRule>
  </conditionalFormatting>
  <conditionalFormatting sqref="T59">
    <cfRule type="containsText" dxfId="251" priority="248" operator="containsText" text="х!">
      <formula>NOT(ISERROR(SEARCH("х!",T59)))</formula>
    </cfRule>
  </conditionalFormatting>
  <conditionalFormatting sqref="T59">
    <cfRule type="containsBlanks" dxfId="250" priority="247">
      <formula>LEN(TRIM(T59))=0</formula>
    </cfRule>
  </conditionalFormatting>
  <conditionalFormatting sqref="L27">
    <cfRule type="containsText" dxfId="249" priority="246" operator="containsText" text="х!">
      <formula>NOT(ISERROR(SEARCH("х!",L27)))</formula>
    </cfRule>
  </conditionalFormatting>
  <conditionalFormatting sqref="L27">
    <cfRule type="containsBlanks" dxfId="248" priority="245">
      <formula>LEN(TRIM(L27))=0</formula>
    </cfRule>
  </conditionalFormatting>
  <conditionalFormatting sqref="L48">
    <cfRule type="containsText" dxfId="247" priority="244" operator="containsText" text="х!">
      <formula>NOT(ISERROR(SEARCH("х!",L48)))</formula>
    </cfRule>
  </conditionalFormatting>
  <conditionalFormatting sqref="L48">
    <cfRule type="containsBlanks" dxfId="246" priority="243">
      <formula>LEN(TRIM(L48))=0</formula>
    </cfRule>
  </conditionalFormatting>
  <conditionalFormatting sqref="T35">
    <cfRule type="containsText" dxfId="245" priority="242" operator="containsText" text="х!">
      <formula>NOT(ISERROR(SEARCH("х!",T35)))</formula>
    </cfRule>
  </conditionalFormatting>
  <conditionalFormatting sqref="T35">
    <cfRule type="containsBlanks" dxfId="244" priority="241">
      <formula>LEN(TRIM(T35))=0</formula>
    </cfRule>
  </conditionalFormatting>
  <conditionalFormatting sqref="T43">
    <cfRule type="containsText" dxfId="243" priority="240" operator="containsText" text="х!">
      <formula>NOT(ISERROR(SEARCH("х!",T43)))</formula>
    </cfRule>
  </conditionalFormatting>
  <conditionalFormatting sqref="T43">
    <cfRule type="containsBlanks" dxfId="242" priority="239">
      <formula>LEN(TRIM(T43))=0</formula>
    </cfRule>
  </conditionalFormatting>
  <conditionalFormatting sqref="T52">
    <cfRule type="containsText" dxfId="241" priority="238" operator="containsText" text="х!">
      <formula>NOT(ISERROR(SEARCH("х!",T52)))</formula>
    </cfRule>
  </conditionalFormatting>
  <conditionalFormatting sqref="T52">
    <cfRule type="containsBlanks" dxfId="240" priority="237">
      <formula>LEN(TRIM(T52))=0</formula>
    </cfRule>
  </conditionalFormatting>
  <conditionalFormatting sqref="T59">
    <cfRule type="containsText" dxfId="239" priority="236" operator="containsText" text="х!">
      <formula>NOT(ISERROR(SEARCH("х!",T59)))</formula>
    </cfRule>
  </conditionalFormatting>
  <conditionalFormatting sqref="T59">
    <cfRule type="containsBlanks" dxfId="238" priority="235">
      <formula>LEN(TRIM(T59))=0</formula>
    </cfRule>
  </conditionalFormatting>
  <conditionalFormatting sqref="E43">
    <cfRule type="containsText" dxfId="237" priority="234" operator="containsText" text="х!">
      <formula>NOT(ISERROR(SEARCH("х!",E43)))</formula>
    </cfRule>
  </conditionalFormatting>
  <conditionalFormatting sqref="E43">
    <cfRule type="containsBlanks" dxfId="236" priority="233">
      <formula>LEN(TRIM(E43))=0</formula>
    </cfRule>
  </conditionalFormatting>
  <conditionalFormatting sqref="E43">
    <cfRule type="containsText" dxfId="235" priority="232" operator="containsText" text="х!">
      <formula>NOT(ISERROR(SEARCH("х!",E43)))</formula>
    </cfRule>
  </conditionalFormatting>
  <conditionalFormatting sqref="E43">
    <cfRule type="containsBlanks" dxfId="234" priority="231">
      <formula>LEN(TRIM(E43))=0</formula>
    </cfRule>
  </conditionalFormatting>
  <conditionalFormatting sqref="E43">
    <cfRule type="containsText" dxfId="233" priority="230" operator="containsText" text="х!">
      <formula>NOT(ISERROR(SEARCH("х!",E43)))</formula>
    </cfRule>
  </conditionalFormatting>
  <conditionalFormatting sqref="E43">
    <cfRule type="containsBlanks" dxfId="232" priority="229">
      <formula>LEN(TRIM(E43))=0</formula>
    </cfRule>
  </conditionalFormatting>
  <conditionalFormatting sqref="F43">
    <cfRule type="containsText" dxfId="231" priority="228" operator="containsText" text="х!">
      <formula>NOT(ISERROR(SEARCH("х!",F43)))</formula>
    </cfRule>
  </conditionalFormatting>
  <conditionalFormatting sqref="F43">
    <cfRule type="containsBlanks" dxfId="230" priority="227">
      <formula>LEN(TRIM(F43))=0</formula>
    </cfRule>
  </conditionalFormatting>
  <conditionalFormatting sqref="F43">
    <cfRule type="containsText" dxfId="229" priority="226" operator="containsText" text="х!">
      <formula>NOT(ISERROR(SEARCH("х!",F43)))</formula>
    </cfRule>
  </conditionalFormatting>
  <conditionalFormatting sqref="F43">
    <cfRule type="containsBlanks" dxfId="228" priority="225">
      <formula>LEN(TRIM(F43))=0</formula>
    </cfRule>
  </conditionalFormatting>
  <conditionalFormatting sqref="F43">
    <cfRule type="containsText" dxfId="227" priority="224" operator="containsText" text="х!">
      <formula>NOT(ISERROR(SEARCH("х!",F43)))</formula>
    </cfRule>
  </conditionalFormatting>
  <conditionalFormatting sqref="F43">
    <cfRule type="containsBlanks" dxfId="226" priority="223">
      <formula>LEN(TRIM(F43))=0</formula>
    </cfRule>
  </conditionalFormatting>
  <conditionalFormatting sqref="D35">
    <cfRule type="containsText" dxfId="225" priority="222" operator="containsText" text="х!">
      <formula>NOT(ISERROR(SEARCH("х!",D35)))</formula>
    </cfRule>
  </conditionalFormatting>
  <conditionalFormatting sqref="D35">
    <cfRule type="containsBlanks" dxfId="224" priority="221">
      <formula>LEN(TRIM(D35))=0</formula>
    </cfRule>
  </conditionalFormatting>
  <conditionalFormatting sqref="D35">
    <cfRule type="containsText" dxfId="223" priority="220" operator="containsText" text="х!">
      <formula>NOT(ISERROR(SEARCH("х!",D35)))</formula>
    </cfRule>
  </conditionalFormatting>
  <conditionalFormatting sqref="D35">
    <cfRule type="containsBlanks" dxfId="222" priority="219">
      <formula>LEN(TRIM(D35))=0</formula>
    </cfRule>
  </conditionalFormatting>
  <conditionalFormatting sqref="D35">
    <cfRule type="containsText" dxfId="221" priority="218" operator="containsText" text="х!">
      <formula>NOT(ISERROR(SEARCH("х!",D35)))</formula>
    </cfRule>
  </conditionalFormatting>
  <conditionalFormatting sqref="D35">
    <cfRule type="containsBlanks" dxfId="220" priority="217">
      <formula>LEN(TRIM(D35))=0</formula>
    </cfRule>
  </conditionalFormatting>
  <conditionalFormatting sqref="E35">
    <cfRule type="containsText" dxfId="219" priority="216" operator="containsText" text="х!">
      <formula>NOT(ISERROR(SEARCH("х!",E35)))</formula>
    </cfRule>
  </conditionalFormatting>
  <conditionalFormatting sqref="E35">
    <cfRule type="containsBlanks" dxfId="218" priority="215">
      <formula>LEN(TRIM(E35))=0</formula>
    </cfRule>
  </conditionalFormatting>
  <conditionalFormatting sqref="E35">
    <cfRule type="containsText" dxfId="217" priority="214" operator="containsText" text="х!">
      <formula>NOT(ISERROR(SEARCH("х!",E35)))</formula>
    </cfRule>
  </conditionalFormatting>
  <conditionalFormatting sqref="E35">
    <cfRule type="containsBlanks" dxfId="216" priority="213">
      <formula>LEN(TRIM(E35))=0</formula>
    </cfRule>
  </conditionalFormatting>
  <conditionalFormatting sqref="E35">
    <cfRule type="containsText" dxfId="215" priority="212" operator="containsText" text="х!">
      <formula>NOT(ISERROR(SEARCH("х!",E35)))</formula>
    </cfRule>
  </conditionalFormatting>
  <conditionalFormatting sqref="E35">
    <cfRule type="containsBlanks" dxfId="214" priority="211">
      <formula>LEN(TRIM(E35))=0</formula>
    </cfRule>
  </conditionalFormatting>
  <conditionalFormatting sqref="E35:F35">
    <cfRule type="containsText" dxfId="213" priority="210" operator="containsText" text="х!">
      <formula>NOT(ISERROR(SEARCH("х!",E35)))</formula>
    </cfRule>
  </conditionalFormatting>
  <conditionalFormatting sqref="E35:F35">
    <cfRule type="containsBlanks" dxfId="212" priority="209">
      <formula>LEN(TRIM(E35))=0</formula>
    </cfRule>
  </conditionalFormatting>
  <conditionalFormatting sqref="E35:F35">
    <cfRule type="containsText" dxfId="211" priority="208" operator="containsText" text="х!">
      <formula>NOT(ISERROR(SEARCH("х!",E35)))</formula>
    </cfRule>
  </conditionalFormatting>
  <conditionalFormatting sqref="E35:F35">
    <cfRule type="containsBlanks" dxfId="210" priority="207">
      <formula>LEN(TRIM(E35))=0</formula>
    </cfRule>
  </conditionalFormatting>
  <conditionalFormatting sqref="E35:F35">
    <cfRule type="containsText" dxfId="209" priority="206" operator="containsText" text="х!">
      <formula>NOT(ISERROR(SEARCH("х!",E35)))</formula>
    </cfRule>
  </conditionalFormatting>
  <conditionalFormatting sqref="E35:F35">
    <cfRule type="containsBlanks" dxfId="208" priority="205">
      <formula>LEN(TRIM(E35))=0</formula>
    </cfRule>
  </conditionalFormatting>
  <conditionalFormatting sqref="D52">
    <cfRule type="containsText" dxfId="207" priority="204" operator="containsText" text="х!">
      <formula>NOT(ISERROR(SEARCH("х!",D52)))</formula>
    </cfRule>
  </conditionalFormatting>
  <conditionalFormatting sqref="D52">
    <cfRule type="containsBlanks" dxfId="206" priority="203">
      <formula>LEN(TRIM(D52))=0</formula>
    </cfRule>
  </conditionalFormatting>
  <conditionalFormatting sqref="D52">
    <cfRule type="containsText" dxfId="205" priority="202" operator="containsText" text="х!">
      <formula>NOT(ISERROR(SEARCH("х!",D52)))</formula>
    </cfRule>
  </conditionalFormatting>
  <conditionalFormatting sqref="D52">
    <cfRule type="containsBlanks" dxfId="204" priority="201">
      <formula>LEN(TRIM(D52))=0</formula>
    </cfRule>
  </conditionalFormatting>
  <conditionalFormatting sqref="D52">
    <cfRule type="containsText" dxfId="203" priority="200" operator="containsText" text="х!">
      <formula>NOT(ISERROR(SEARCH("х!",D52)))</formula>
    </cfRule>
  </conditionalFormatting>
  <conditionalFormatting sqref="D52">
    <cfRule type="containsBlanks" dxfId="202" priority="199">
      <formula>LEN(TRIM(D52))=0</formula>
    </cfRule>
  </conditionalFormatting>
  <conditionalFormatting sqref="E52">
    <cfRule type="containsText" dxfId="201" priority="198" operator="containsText" text="х!">
      <formula>NOT(ISERROR(SEARCH("х!",E52)))</formula>
    </cfRule>
  </conditionalFormatting>
  <conditionalFormatting sqref="E52">
    <cfRule type="containsBlanks" dxfId="200" priority="197">
      <formula>LEN(TRIM(E52))=0</formula>
    </cfRule>
  </conditionalFormatting>
  <conditionalFormatting sqref="E52">
    <cfRule type="containsText" dxfId="199" priority="196" operator="containsText" text="х!">
      <formula>NOT(ISERROR(SEARCH("х!",E52)))</formula>
    </cfRule>
  </conditionalFormatting>
  <conditionalFormatting sqref="E52">
    <cfRule type="containsBlanks" dxfId="198" priority="195">
      <formula>LEN(TRIM(E52))=0</formula>
    </cfRule>
  </conditionalFormatting>
  <conditionalFormatting sqref="E52">
    <cfRule type="containsText" dxfId="197" priority="194" operator="containsText" text="х!">
      <formula>NOT(ISERROR(SEARCH("х!",E52)))</formula>
    </cfRule>
  </conditionalFormatting>
  <conditionalFormatting sqref="E52">
    <cfRule type="containsBlanks" dxfId="196" priority="193">
      <formula>LEN(TRIM(E52))=0</formula>
    </cfRule>
  </conditionalFormatting>
  <conditionalFormatting sqref="F52">
    <cfRule type="containsText" dxfId="195" priority="192" operator="containsText" text="х!">
      <formula>NOT(ISERROR(SEARCH("х!",F52)))</formula>
    </cfRule>
  </conditionalFormatting>
  <conditionalFormatting sqref="F52">
    <cfRule type="containsBlanks" dxfId="194" priority="191">
      <formula>LEN(TRIM(F52))=0</formula>
    </cfRule>
  </conditionalFormatting>
  <conditionalFormatting sqref="F52">
    <cfRule type="containsText" dxfId="193" priority="190" operator="containsText" text="х!">
      <formula>NOT(ISERROR(SEARCH("х!",F52)))</formula>
    </cfRule>
  </conditionalFormatting>
  <conditionalFormatting sqref="F52">
    <cfRule type="containsBlanks" dxfId="192" priority="189">
      <formula>LEN(TRIM(F52))=0</formula>
    </cfRule>
  </conditionalFormatting>
  <conditionalFormatting sqref="F52">
    <cfRule type="containsText" dxfId="191" priority="188" operator="containsText" text="х!">
      <formula>NOT(ISERROR(SEARCH("х!",F52)))</formula>
    </cfRule>
  </conditionalFormatting>
  <conditionalFormatting sqref="F52">
    <cfRule type="containsBlanks" dxfId="190" priority="187">
      <formula>LEN(TRIM(F52))=0</formula>
    </cfRule>
  </conditionalFormatting>
  <conditionalFormatting sqref="D59">
    <cfRule type="containsText" dxfId="189" priority="186" operator="containsText" text="х!">
      <formula>NOT(ISERROR(SEARCH("х!",D59)))</formula>
    </cfRule>
  </conditionalFormatting>
  <conditionalFormatting sqref="D59">
    <cfRule type="containsBlanks" dxfId="188" priority="185">
      <formula>LEN(TRIM(D59))=0</formula>
    </cfRule>
  </conditionalFormatting>
  <conditionalFormatting sqref="D59">
    <cfRule type="containsText" dxfId="187" priority="184" operator="containsText" text="х!">
      <formula>NOT(ISERROR(SEARCH("х!",D59)))</formula>
    </cfRule>
  </conditionalFormatting>
  <conditionalFormatting sqref="D59">
    <cfRule type="containsBlanks" dxfId="186" priority="183">
      <formula>LEN(TRIM(D59))=0</formula>
    </cfRule>
  </conditionalFormatting>
  <conditionalFormatting sqref="D59">
    <cfRule type="containsText" dxfId="185" priority="182" operator="containsText" text="х!">
      <formula>NOT(ISERROR(SEARCH("х!",D59)))</formula>
    </cfRule>
  </conditionalFormatting>
  <conditionalFormatting sqref="D59">
    <cfRule type="containsBlanks" dxfId="184" priority="181">
      <formula>LEN(TRIM(D59))=0</formula>
    </cfRule>
  </conditionalFormatting>
  <conditionalFormatting sqref="E59">
    <cfRule type="containsText" dxfId="183" priority="180" operator="containsText" text="х!">
      <formula>NOT(ISERROR(SEARCH("х!",E59)))</formula>
    </cfRule>
  </conditionalFormatting>
  <conditionalFormatting sqref="E59">
    <cfRule type="containsBlanks" dxfId="182" priority="179">
      <formula>LEN(TRIM(E59))=0</formula>
    </cfRule>
  </conditionalFormatting>
  <conditionalFormatting sqref="E59">
    <cfRule type="containsText" dxfId="181" priority="178" operator="containsText" text="х!">
      <formula>NOT(ISERROR(SEARCH("х!",E59)))</formula>
    </cfRule>
  </conditionalFormatting>
  <conditionalFormatting sqref="E59">
    <cfRule type="containsBlanks" dxfId="180" priority="177">
      <formula>LEN(TRIM(E59))=0</formula>
    </cfRule>
  </conditionalFormatting>
  <conditionalFormatting sqref="E59">
    <cfRule type="containsText" dxfId="179" priority="176" operator="containsText" text="х!">
      <formula>NOT(ISERROR(SEARCH("х!",E59)))</formula>
    </cfRule>
  </conditionalFormatting>
  <conditionalFormatting sqref="E59">
    <cfRule type="containsBlanks" dxfId="178" priority="175">
      <formula>LEN(TRIM(E59))=0</formula>
    </cfRule>
  </conditionalFormatting>
  <conditionalFormatting sqref="F59">
    <cfRule type="containsText" dxfId="177" priority="174" operator="containsText" text="х!">
      <formula>NOT(ISERROR(SEARCH("х!",F59)))</formula>
    </cfRule>
  </conditionalFormatting>
  <conditionalFormatting sqref="F59">
    <cfRule type="containsBlanks" dxfId="176" priority="173">
      <formula>LEN(TRIM(F59))=0</formula>
    </cfRule>
  </conditionalFormatting>
  <conditionalFormatting sqref="F59">
    <cfRule type="containsText" dxfId="175" priority="172" operator="containsText" text="х!">
      <formula>NOT(ISERROR(SEARCH("х!",F59)))</formula>
    </cfRule>
  </conditionalFormatting>
  <conditionalFormatting sqref="F59">
    <cfRule type="containsBlanks" dxfId="174" priority="171">
      <formula>LEN(TRIM(F59))=0</formula>
    </cfRule>
  </conditionalFormatting>
  <conditionalFormatting sqref="F59">
    <cfRule type="containsText" dxfId="173" priority="170" operator="containsText" text="х!">
      <formula>NOT(ISERROR(SEARCH("х!",F59)))</formula>
    </cfRule>
  </conditionalFormatting>
  <conditionalFormatting sqref="F59">
    <cfRule type="containsBlanks" dxfId="172" priority="169">
      <formula>LEN(TRIM(F59))=0</formula>
    </cfRule>
  </conditionalFormatting>
  <conditionalFormatting sqref="R35">
    <cfRule type="containsText" dxfId="171" priority="168" operator="containsText" text="х!">
      <formula>NOT(ISERROR(SEARCH("х!",R35)))</formula>
    </cfRule>
  </conditionalFormatting>
  <conditionalFormatting sqref="R35">
    <cfRule type="containsBlanks" dxfId="170" priority="167">
      <formula>LEN(TRIM(R35))=0</formula>
    </cfRule>
  </conditionalFormatting>
  <conditionalFormatting sqref="R35">
    <cfRule type="containsText" dxfId="169" priority="166" operator="containsText" text="х!">
      <formula>NOT(ISERROR(SEARCH("х!",R35)))</formula>
    </cfRule>
  </conditionalFormatting>
  <conditionalFormatting sqref="R35">
    <cfRule type="containsBlanks" dxfId="168" priority="165">
      <formula>LEN(TRIM(R35))=0</formula>
    </cfRule>
  </conditionalFormatting>
  <conditionalFormatting sqref="R35">
    <cfRule type="containsText" dxfId="167" priority="164" operator="containsText" text="х!">
      <formula>NOT(ISERROR(SEARCH("х!",R35)))</formula>
    </cfRule>
  </conditionalFormatting>
  <conditionalFormatting sqref="R35">
    <cfRule type="containsBlanks" dxfId="166" priority="163">
      <formula>LEN(TRIM(R35))=0</formula>
    </cfRule>
  </conditionalFormatting>
  <conditionalFormatting sqref="R43">
    <cfRule type="containsText" dxfId="165" priority="162" operator="containsText" text="х!">
      <formula>NOT(ISERROR(SEARCH("х!",R43)))</formula>
    </cfRule>
  </conditionalFormatting>
  <conditionalFormatting sqref="R43">
    <cfRule type="containsBlanks" dxfId="164" priority="161">
      <formula>LEN(TRIM(R43))=0</formula>
    </cfRule>
  </conditionalFormatting>
  <conditionalFormatting sqref="R43">
    <cfRule type="containsText" dxfId="163" priority="160" operator="containsText" text="х!">
      <formula>NOT(ISERROR(SEARCH("х!",R43)))</formula>
    </cfRule>
  </conditionalFormatting>
  <conditionalFormatting sqref="R43">
    <cfRule type="containsBlanks" dxfId="162" priority="159">
      <formula>LEN(TRIM(R43))=0</formula>
    </cfRule>
  </conditionalFormatting>
  <conditionalFormatting sqref="R43">
    <cfRule type="containsText" dxfId="161" priority="158" operator="containsText" text="х!">
      <formula>NOT(ISERROR(SEARCH("х!",R43)))</formula>
    </cfRule>
  </conditionalFormatting>
  <conditionalFormatting sqref="R43">
    <cfRule type="containsBlanks" dxfId="160" priority="157">
      <formula>LEN(TRIM(R43))=0</formula>
    </cfRule>
  </conditionalFormatting>
  <conditionalFormatting sqref="R52">
    <cfRule type="containsText" dxfId="159" priority="156" operator="containsText" text="х!">
      <formula>NOT(ISERROR(SEARCH("х!",R52)))</formula>
    </cfRule>
  </conditionalFormatting>
  <conditionalFormatting sqref="R52">
    <cfRule type="containsBlanks" dxfId="158" priority="155">
      <formula>LEN(TRIM(R52))=0</formula>
    </cfRule>
  </conditionalFormatting>
  <conditionalFormatting sqref="R52">
    <cfRule type="containsText" dxfId="157" priority="154" operator="containsText" text="х!">
      <formula>NOT(ISERROR(SEARCH("х!",R52)))</formula>
    </cfRule>
  </conditionalFormatting>
  <conditionalFormatting sqref="R52">
    <cfRule type="containsBlanks" dxfId="156" priority="153">
      <formula>LEN(TRIM(R52))=0</formula>
    </cfRule>
  </conditionalFormatting>
  <conditionalFormatting sqref="R52">
    <cfRule type="containsText" dxfId="155" priority="152" operator="containsText" text="х!">
      <formula>NOT(ISERROR(SEARCH("х!",R52)))</formula>
    </cfRule>
  </conditionalFormatting>
  <conditionalFormatting sqref="R52">
    <cfRule type="containsBlanks" dxfId="154" priority="151">
      <formula>LEN(TRIM(R52))=0</formula>
    </cfRule>
  </conditionalFormatting>
  <conditionalFormatting sqref="R59">
    <cfRule type="containsText" dxfId="153" priority="150" operator="containsText" text="х!">
      <formula>NOT(ISERROR(SEARCH("х!",R59)))</formula>
    </cfRule>
  </conditionalFormatting>
  <conditionalFormatting sqref="R59">
    <cfRule type="containsBlanks" dxfId="152" priority="149">
      <formula>LEN(TRIM(R59))=0</formula>
    </cfRule>
  </conditionalFormatting>
  <conditionalFormatting sqref="R59">
    <cfRule type="containsText" dxfId="151" priority="148" operator="containsText" text="х!">
      <formula>NOT(ISERROR(SEARCH("х!",R59)))</formula>
    </cfRule>
  </conditionalFormatting>
  <conditionalFormatting sqref="R59">
    <cfRule type="containsBlanks" dxfId="150" priority="147">
      <formula>LEN(TRIM(R59))=0</formula>
    </cfRule>
  </conditionalFormatting>
  <conditionalFormatting sqref="R59">
    <cfRule type="containsText" dxfId="149" priority="146" operator="containsText" text="х!">
      <formula>NOT(ISERROR(SEARCH("х!",R59)))</formula>
    </cfRule>
  </conditionalFormatting>
  <conditionalFormatting sqref="R59">
    <cfRule type="containsBlanks" dxfId="148" priority="145">
      <formula>LEN(TRIM(R59))=0</formula>
    </cfRule>
  </conditionalFormatting>
  <conditionalFormatting sqref="L25">
    <cfRule type="containsText" dxfId="147" priority="144" operator="containsText" text="х!">
      <formula>NOT(ISERROR(SEARCH("х!",L25)))</formula>
    </cfRule>
  </conditionalFormatting>
  <conditionalFormatting sqref="L25">
    <cfRule type="containsBlanks" dxfId="146" priority="143">
      <formula>LEN(TRIM(L25))=0</formula>
    </cfRule>
  </conditionalFormatting>
  <conditionalFormatting sqref="H27">
    <cfRule type="containsText" dxfId="145" priority="142" operator="containsText" text="х!">
      <formula>NOT(ISERROR(SEARCH("х!",H27)))</formula>
    </cfRule>
  </conditionalFormatting>
  <conditionalFormatting sqref="H27">
    <cfRule type="containsBlanks" dxfId="144" priority="141">
      <formula>LEN(TRIM(H27))=0</formula>
    </cfRule>
  </conditionalFormatting>
  <conditionalFormatting sqref="H48">
    <cfRule type="containsText" dxfId="143" priority="140" operator="containsText" text="х!">
      <formula>NOT(ISERROR(SEARCH("х!",H48)))</formula>
    </cfRule>
  </conditionalFormatting>
  <conditionalFormatting sqref="H48">
    <cfRule type="containsBlanks" dxfId="142" priority="139">
      <formula>LEN(TRIM(H48))=0</formula>
    </cfRule>
  </conditionalFormatting>
  <conditionalFormatting sqref="L48">
    <cfRule type="containsText" dxfId="141" priority="138" operator="containsText" text="х!">
      <formula>NOT(ISERROR(SEARCH("х!",L48)))</formula>
    </cfRule>
  </conditionalFormatting>
  <conditionalFormatting sqref="L48">
    <cfRule type="containsBlanks" dxfId="140" priority="137">
      <formula>LEN(TRIM(L48))=0</formula>
    </cfRule>
  </conditionalFormatting>
  <conditionalFormatting sqref="L59">
    <cfRule type="containsText" dxfId="139" priority="136" operator="containsText" text="х!">
      <formula>NOT(ISERROR(SEARCH("х!",L59)))</formula>
    </cfRule>
  </conditionalFormatting>
  <conditionalFormatting sqref="L59">
    <cfRule type="containsBlanks" dxfId="138" priority="135">
      <formula>LEN(TRIM(L59))=0</formula>
    </cfRule>
  </conditionalFormatting>
  <conditionalFormatting sqref="L59">
    <cfRule type="containsText" dxfId="137" priority="134" operator="containsText" text="х!">
      <formula>NOT(ISERROR(SEARCH("х!",L59)))</formula>
    </cfRule>
  </conditionalFormatting>
  <conditionalFormatting sqref="L59">
    <cfRule type="containsBlanks" dxfId="136" priority="133">
      <formula>LEN(TRIM(L59))=0</formula>
    </cfRule>
  </conditionalFormatting>
  <conditionalFormatting sqref="L59">
    <cfRule type="containsText" dxfId="135" priority="132" operator="containsText" text="х!">
      <formula>NOT(ISERROR(SEARCH("х!",L59)))</formula>
    </cfRule>
  </conditionalFormatting>
  <conditionalFormatting sqref="L59">
    <cfRule type="containsBlanks" dxfId="134" priority="131">
      <formula>LEN(TRIM(L59))=0</formula>
    </cfRule>
  </conditionalFormatting>
  <conditionalFormatting sqref="L59">
    <cfRule type="containsText" dxfId="133" priority="130" operator="containsText" text="х!">
      <formula>NOT(ISERROR(SEARCH("х!",L59)))</formula>
    </cfRule>
  </conditionalFormatting>
  <conditionalFormatting sqref="L59">
    <cfRule type="containsBlanks" dxfId="132" priority="129">
      <formula>LEN(TRIM(L59))=0</formula>
    </cfRule>
  </conditionalFormatting>
  <conditionalFormatting sqref="L59">
    <cfRule type="containsText" dxfId="131" priority="128" operator="containsText" text="х!">
      <formula>NOT(ISERROR(SEARCH("х!",L59)))</formula>
    </cfRule>
  </conditionalFormatting>
  <conditionalFormatting sqref="L59">
    <cfRule type="containsBlanks" dxfId="130" priority="127">
      <formula>LEN(TRIM(L59))=0</formula>
    </cfRule>
  </conditionalFormatting>
  <conditionalFormatting sqref="L59">
    <cfRule type="containsText" dxfId="129" priority="126" operator="containsText" text="х!">
      <formula>NOT(ISERROR(SEARCH("х!",L59)))</formula>
    </cfRule>
  </conditionalFormatting>
  <conditionalFormatting sqref="L59">
    <cfRule type="containsBlanks" dxfId="128" priority="125">
      <formula>LEN(TRIM(L59))=0</formula>
    </cfRule>
  </conditionalFormatting>
  <conditionalFormatting sqref="L59">
    <cfRule type="containsText" dxfId="127" priority="124" operator="containsText" text="х!">
      <formula>NOT(ISERROR(SEARCH("х!",L59)))</formula>
    </cfRule>
  </conditionalFormatting>
  <conditionalFormatting sqref="L59">
    <cfRule type="containsBlanks" dxfId="126" priority="123">
      <formula>LEN(TRIM(L59))=0</formula>
    </cfRule>
  </conditionalFormatting>
  <conditionalFormatting sqref="L52">
    <cfRule type="containsText" dxfId="125" priority="122" operator="containsText" text="х!">
      <formula>NOT(ISERROR(SEARCH("х!",L52)))</formula>
    </cfRule>
  </conditionalFormatting>
  <conditionalFormatting sqref="L52">
    <cfRule type="containsBlanks" dxfId="124" priority="121">
      <formula>LEN(TRIM(L52))=0</formula>
    </cfRule>
  </conditionalFormatting>
  <conditionalFormatting sqref="L52">
    <cfRule type="containsText" dxfId="123" priority="120" operator="containsText" text="х!">
      <formula>NOT(ISERROR(SEARCH("х!",L52)))</formula>
    </cfRule>
  </conditionalFormatting>
  <conditionalFormatting sqref="L52">
    <cfRule type="containsBlanks" dxfId="122" priority="119">
      <formula>LEN(TRIM(L52))=0</formula>
    </cfRule>
  </conditionalFormatting>
  <conditionalFormatting sqref="L52">
    <cfRule type="containsText" dxfId="121" priority="118" operator="containsText" text="х!">
      <formula>NOT(ISERROR(SEARCH("х!",L52)))</formula>
    </cfRule>
  </conditionalFormatting>
  <conditionalFormatting sqref="L52">
    <cfRule type="containsBlanks" dxfId="120" priority="117">
      <formula>LEN(TRIM(L52))=0</formula>
    </cfRule>
  </conditionalFormatting>
  <conditionalFormatting sqref="L52">
    <cfRule type="containsText" dxfId="119" priority="116" operator="containsText" text="х!">
      <formula>NOT(ISERROR(SEARCH("х!",L52)))</formula>
    </cfRule>
  </conditionalFormatting>
  <conditionalFormatting sqref="L52">
    <cfRule type="containsBlanks" dxfId="118" priority="115">
      <formula>LEN(TRIM(L52))=0</formula>
    </cfRule>
  </conditionalFormatting>
  <conditionalFormatting sqref="L52">
    <cfRule type="containsText" dxfId="117" priority="114" operator="containsText" text="х!">
      <formula>NOT(ISERROR(SEARCH("х!",L52)))</formula>
    </cfRule>
  </conditionalFormatting>
  <conditionalFormatting sqref="L52">
    <cfRule type="containsBlanks" dxfId="116" priority="113">
      <formula>LEN(TRIM(L52))=0</formula>
    </cfRule>
  </conditionalFormatting>
  <conditionalFormatting sqref="L52">
    <cfRule type="containsText" dxfId="115" priority="112" operator="containsText" text="х!">
      <formula>NOT(ISERROR(SEARCH("х!",L52)))</formula>
    </cfRule>
  </conditionalFormatting>
  <conditionalFormatting sqref="L52">
    <cfRule type="containsBlanks" dxfId="114" priority="111">
      <formula>LEN(TRIM(L52))=0</formula>
    </cfRule>
  </conditionalFormatting>
  <conditionalFormatting sqref="L52">
    <cfRule type="containsText" dxfId="113" priority="110" operator="containsText" text="х!">
      <formula>NOT(ISERROR(SEARCH("х!",L52)))</formula>
    </cfRule>
  </conditionalFormatting>
  <conditionalFormatting sqref="L52">
    <cfRule type="containsBlanks" dxfId="112" priority="109">
      <formula>LEN(TRIM(L52))=0</formula>
    </cfRule>
  </conditionalFormatting>
  <conditionalFormatting sqref="L45">
    <cfRule type="containsText" dxfId="111" priority="108" operator="containsText" text="х!">
      <formula>NOT(ISERROR(SEARCH("х!",L45)))</formula>
    </cfRule>
  </conditionalFormatting>
  <conditionalFormatting sqref="L45">
    <cfRule type="containsBlanks" dxfId="110" priority="107">
      <formula>LEN(TRIM(L45))=0</formula>
    </cfRule>
  </conditionalFormatting>
  <conditionalFormatting sqref="L45">
    <cfRule type="containsText" dxfId="109" priority="106" operator="containsText" text="х!">
      <formula>NOT(ISERROR(SEARCH("х!",L45)))</formula>
    </cfRule>
  </conditionalFormatting>
  <conditionalFormatting sqref="L45">
    <cfRule type="containsBlanks" dxfId="108" priority="105">
      <formula>LEN(TRIM(L45))=0</formula>
    </cfRule>
  </conditionalFormatting>
  <conditionalFormatting sqref="L45">
    <cfRule type="containsText" dxfId="107" priority="104" operator="containsText" text="х!">
      <formula>NOT(ISERROR(SEARCH("х!",L45)))</formula>
    </cfRule>
  </conditionalFormatting>
  <conditionalFormatting sqref="L45">
    <cfRule type="containsBlanks" dxfId="106" priority="103">
      <formula>LEN(TRIM(L45))=0</formula>
    </cfRule>
  </conditionalFormatting>
  <conditionalFormatting sqref="L45">
    <cfRule type="containsText" dxfId="105" priority="102" operator="containsText" text="х!">
      <formula>NOT(ISERROR(SEARCH("х!",L45)))</formula>
    </cfRule>
  </conditionalFormatting>
  <conditionalFormatting sqref="L45">
    <cfRule type="containsBlanks" dxfId="104" priority="101">
      <formula>LEN(TRIM(L45))=0</formula>
    </cfRule>
  </conditionalFormatting>
  <conditionalFormatting sqref="L45">
    <cfRule type="containsText" dxfId="103" priority="100" operator="containsText" text="х!">
      <formula>NOT(ISERROR(SEARCH("х!",L45)))</formula>
    </cfRule>
  </conditionalFormatting>
  <conditionalFormatting sqref="L45">
    <cfRule type="containsBlanks" dxfId="102" priority="99">
      <formula>LEN(TRIM(L45))=0</formula>
    </cfRule>
  </conditionalFormatting>
  <conditionalFormatting sqref="L45">
    <cfRule type="containsText" dxfId="101" priority="98" operator="containsText" text="х!">
      <formula>NOT(ISERROR(SEARCH("х!",L45)))</formula>
    </cfRule>
  </conditionalFormatting>
  <conditionalFormatting sqref="L45">
    <cfRule type="containsBlanks" dxfId="100" priority="97">
      <formula>LEN(TRIM(L45))=0</formula>
    </cfRule>
  </conditionalFormatting>
  <conditionalFormatting sqref="L45">
    <cfRule type="containsText" dxfId="99" priority="96" operator="containsText" text="х!">
      <formula>NOT(ISERROR(SEARCH("х!",L45)))</formula>
    </cfRule>
  </conditionalFormatting>
  <conditionalFormatting sqref="L45">
    <cfRule type="containsBlanks" dxfId="98" priority="95">
      <formula>LEN(TRIM(L45))=0</formula>
    </cfRule>
  </conditionalFormatting>
  <conditionalFormatting sqref="L37">
    <cfRule type="containsText" dxfId="97" priority="94" operator="containsText" text="х!">
      <formula>NOT(ISERROR(SEARCH("х!",L37)))</formula>
    </cfRule>
  </conditionalFormatting>
  <conditionalFormatting sqref="L37">
    <cfRule type="containsBlanks" dxfId="96" priority="93">
      <formula>LEN(TRIM(L37))=0</formula>
    </cfRule>
  </conditionalFormatting>
  <conditionalFormatting sqref="L37">
    <cfRule type="containsText" dxfId="95" priority="92" operator="containsText" text="х!">
      <formula>NOT(ISERROR(SEARCH("х!",L37)))</formula>
    </cfRule>
  </conditionalFormatting>
  <conditionalFormatting sqref="L37">
    <cfRule type="containsBlanks" dxfId="94" priority="91">
      <formula>LEN(TRIM(L37))=0</formula>
    </cfRule>
  </conditionalFormatting>
  <conditionalFormatting sqref="L37">
    <cfRule type="containsText" dxfId="93" priority="90" operator="containsText" text="х!">
      <formula>NOT(ISERROR(SEARCH("х!",L37)))</formula>
    </cfRule>
  </conditionalFormatting>
  <conditionalFormatting sqref="L37">
    <cfRule type="containsBlanks" dxfId="92" priority="89">
      <formula>LEN(TRIM(L37))=0</formula>
    </cfRule>
  </conditionalFormatting>
  <conditionalFormatting sqref="L37">
    <cfRule type="containsText" dxfId="91" priority="88" operator="containsText" text="х!">
      <formula>NOT(ISERROR(SEARCH("х!",L37)))</formula>
    </cfRule>
  </conditionalFormatting>
  <conditionalFormatting sqref="L37">
    <cfRule type="containsBlanks" dxfId="90" priority="87">
      <formula>LEN(TRIM(L37))=0</formula>
    </cfRule>
  </conditionalFormatting>
  <conditionalFormatting sqref="L37">
    <cfRule type="containsText" dxfId="89" priority="86" operator="containsText" text="х!">
      <formula>NOT(ISERROR(SEARCH("х!",L37)))</formula>
    </cfRule>
  </conditionalFormatting>
  <conditionalFormatting sqref="L37">
    <cfRule type="containsBlanks" dxfId="88" priority="85">
      <formula>LEN(TRIM(L37))=0</formula>
    </cfRule>
  </conditionalFormatting>
  <conditionalFormatting sqref="L37">
    <cfRule type="containsText" dxfId="87" priority="84" operator="containsText" text="х!">
      <formula>NOT(ISERROR(SEARCH("х!",L37)))</formula>
    </cfRule>
  </conditionalFormatting>
  <conditionalFormatting sqref="L37">
    <cfRule type="containsBlanks" dxfId="86" priority="83">
      <formula>LEN(TRIM(L37))=0</formula>
    </cfRule>
  </conditionalFormatting>
  <conditionalFormatting sqref="L37">
    <cfRule type="containsText" dxfId="85" priority="82" operator="containsText" text="х!">
      <formula>NOT(ISERROR(SEARCH("х!",L37)))</formula>
    </cfRule>
  </conditionalFormatting>
  <conditionalFormatting sqref="L37">
    <cfRule type="containsBlanks" dxfId="84" priority="81">
      <formula>LEN(TRIM(L37))=0</formula>
    </cfRule>
  </conditionalFormatting>
  <conditionalFormatting sqref="P37">
    <cfRule type="containsText" dxfId="83" priority="80" operator="containsText" text="х!">
      <formula>NOT(ISERROR(SEARCH("х!",P37)))</formula>
    </cfRule>
  </conditionalFormatting>
  <conditionalFormatting sqref="P37">
    <cfRule type="containsBlanks" dxfId="82" priority="79">
      <formula>LEN(TRIM(P37))=0</formula>
    </cfRule>
  </conditionalFormatting>
  <conditionalFormatting sqref="P52">
    <cfRule type="containsText" dxfId="81" priority="78" operator="containsText" text="х!">
      <formula>NOT(ISERROR(SEARCH("х!",P52)))</formula>
    </cfRule>
  </conditionalFormatting>
  <conditionalFormatting sqref="P52">
    <cfRule type="containsBlanks" dxfId="80" priority="77">
      <formula>LEN(TRIM(P52))=0</formula>
    </cfRule>
  </conditionalFormatting>
  <conditionalFormatting sqref="P59">
    <cfRule type="containsText" dxfId="79" priority="76" operator="containsText" text="х!">
      <formula>NOT(ISERROR(SEARCH("х!",P59)))</formula>
    </cfRule>
  </conditionalFormatting>
  <conditionalFormatting sqref="P59">
    <cfRule type="containsBlanks" dxfId="78" priority="75">
      <formula>LEN(TRIM(P59))=0</formula>
    </cfRule>
  </conditionalFormatting>
  <conditionalFormatting sqref="P37">
    <cfRule type="containsText" dxfId="77" priority="74" operator="containsText" text="х!">
      <formula>NOT(ISERROR(SEARCH("х!",P37)))</formula>
    </cfRule>
  </conditionalFormatting>
  <conditionalFormatting sqref="P37">
    <cfRule type="containsBlanks" dxfId="76" priority="73">
      <formula>LEN(TRIM(P37))=0</formula>
    </cfRule>
  </conditionalFormatting>
  <conditionalFormatting sqref="P45">
    <cfRule type="containsText" dxfId="75" priority="72" operator="containsText" text="х!">
      <formula>NOT(ISERROR(SEARCH("х!",P45)))</formula>
    </cfRule>
  </conditionalFormatting>
  <conditionalFormatting sqref="P45">
    <cfRule type="containsBlanks" dxfId="74" priority="71">
      <formula>LEN(TRIM(P45))=0</formula>
    </cfRule>
  </conditionalFormatting>
  <conditionalFormatting sqref="P45">
    <cfRule type="containsText" dxfId="73" priority="70" operator="containsText" text="х!">
      <formula>NOT(ISERROR(SEARCH("х!",P45)))</formula>
    </cfRule>
  </conditionalFormatting>
  <conditionalFormatting sqref="P45">
    <cfRule type="containsBlanks" dxfId="72" priority="69">
      <formula>LEN(TRIM(P45))=0</formula>
    </cfRule>
  </conditionalFormatting>
  <conditionalFormatting sqref="L45">
    <cfRule type="containsText" dxfId="71" priority="68" operator="containsText" text="х!">
      <formula>NOT(ISERROR(SEARCH("х!",L45)))</formula>
    </cfRule>
  </conditionalFormatting>
  <conditionalFormatting sqref="L45">
    <cfRule type="containsBlanks" dxfId="70" priority="67">
      <formula>LEN(TRIM(L45))=0</formula>
    </cfRule>
  </conditionalFormatting>
  <conditionalFormatting sqref="L45">
    <cfRule type="containsText" dxfId="69" priority="66" operator="containsText" text="х!">
      <formula>NOT(ISERROR(SEARCH("х!",L45)))</formula>
    </cfRule>
  </conditionalFormatting>
  <conditionalFormatting sqref="L45">
    <cfRule type="containsBlanks" dxfId="68" priority="65">
      <formula>LEN(TRIM(L45))=0</formula>
    </cfRule>
  </conditionalFormatting>
  <conditionalFormatting sqref="L45">
    <cfRule type="containsText" dxfId="67" priority="64" operator="containsText" text="х!">
      <formula>NOT(ISERROR(SEARCH("х!",L45)))</formula>
    </cfRule>
  </conditionalFormatting>
  <conditionalFormatting sqref="L45">
    <cfRule type="containsBlanks" dxfId="66" priority="63">
      <formula>LEN(TRIM(L45))=0</formula>
    </cfRule>
  </conditionalFormatting>
  <conditionalFormatting sqref="L45">
    <cfRule type="containsText" dxfId="65" priority="62" operator="containsText" text="х!">
      <formula>NOT(ISERROR(SEARCH("х!",L45)))</formula>
    </cfRule>
  </conditionalFormatting>
  <conditionalFormatting sqref="L45">
    <cfRule type="containsBlanks" dxfId="64" priority="61">
      <formula>LEN(TRIM(L45))=0</formula>
    </cfRule>
  </conditionalFormatting>
  <conditionalFormatting sqref="L45">
    <cfRule type="containsText" dxfId="63" priority="60" operator="containsText" text="х!">
      <formula>NOT(ISERROR(SEARCH("х!",L45)))</formula>
    </cfRule>
  </conditionalFormatting>
  <conditionalFormatting sqref="L45">
    <cfRule type="containsBlanks" dxfId="62" priority="59">
      <formula>LEN(TRIM(L45))=0</formula>
    </cfRule>
  </conditionalFormatting>
  <conditionalFormatting sqref="L45">
    <cfRule type="containsText" dxfId="61" priority="58" operator="containsText" text="х!">
      <formula>NOT(ISERROR(SEARCH("х!",L45)))</formula>
    </cfRule>
  </conditionalFormatting>
  <conditionalFormatting sqref="L45">
    <cfRule type="containsBlanks" dxfId="60" priority="57">
      <formula>LEN(TRIM(L45))=0</formula>
    </cfRule>
  </conditionalFormatting>
  <conditionalFormatting sqref="L45">
    <cfRule type="containsText" dxfId="59" priority="56" operator="containsText" text="х!">
      <formula>NOT(ISERROR(SEARCH("х!",L45)))</formula>
    </cfRule>
  </conditionalFormatting>
  <conditionalFormatting sqref="L45">
    <cfRule type="containsBlanks" dxfId="58" priority="55">
      <formula>LEN(TRIM(L45))=0</formula>
    </cfRule>
  </conditionalFormatting>
  <conditionalFormatting sqref="L45">
    <cfRule type="containsText" dxfId="57" priority="54" operator="containsText" text="х!">
      <formula>NOT(ISERROR(SEARCH("х!",L45)))</formula>
    </cfRule>
  </conditionalFormatting>
  <conditionalFormatting sqref="L45">
    <cfRule type="containsBlanks" dxfId="56" priority="53">
      <formula>LEN(TRIM(L45))=0</formula>
    </cfRule>
  </conditionalFormatting>
  <conditionalFormatting sqref="P45">
    <cfRule type="containsText" dxfId="55" priority="52" operator="containsText" text="х!">
      <formula>NOT(ISERROR(SEARCH("х!",P45)))</formula>
    </cfRule>
  </conditionalFormatting>
  <conditionalFormatting sqref="P45">
    <cfRule type="containsBlanks" dxfId="54" priority="51">
      <formula>LEN(TRIM(P45))=0</formula>
    </cfRule>
  </conditionalFormatting>
  <conditionalFormatting sqref="P45">
    <cfRule type="containsText" dxfId="53" priority="50" operator="containsText" text="х!">
      <formula>NOT(ISERROR(SEARCH("х!",P45)))</formula>
    </cfRule>
  </conditionalFormatting>
  <conditionalFormatting sqref="P45">
    <cfRule type="containsBlanks" dxfId="52" priority="49">
      <formula>LEN(TRIM(P45))=0</formula>
    </cfRule>
  </conditionalFormatting>
  <conditionalFormatting sqref="P52">
    <cfRule type="containsText" dxfId="51" priority="48" operator="containsText" text="х!">
      <formula>NOT(ISERROR(SEARCH("х!",P52)))</formula>
    </cfRule>
  </conditionalFormatting>
  <conditionalFormatting sqref="P52">
    <cfRule type="containsBlanks" dxfId="50" priority="47">
      <formula>LEN(TRIM(P52))=0</formula>
    </cfRule>
  </conditionalFormatting>
  <conditionalFormatting sqref="P52">
    <cfRule type="containsText" dxfId="49" priority="46" operator="containsText" text="х!">
      <formula>NOT(ISERROR(SEARCH("х!",P52)))</formula>
    </cfRule>
  </conditionalFormatting>
  <conditionalFormatting sqref="P52">
    <cfRule type="containsBlanks" dxfId="48" priority="45">
      <formula>LEN(TRIM(P52))=0</formula>
    </cfRule>
  </conditionalFormatting>
  <conditionalFormatting sqref="L52">
    <cfRule type="containsText" dxfId="47" priority="44" operator="containsText" text="х!">
      <formula>NOT(ISERROR(SEARCH("х!",L52)))</formula>
    </cfRule>
  </conditionalFormatting>
  <conditionalFormatting sqref="L52">
    <cfRule type="containsBlanks" dxfId="46" priority="43">
      <formula>LEN(TRIM(L52))=0</formula>
    </cfRule>
  </conditionalFormatting>
  <conditionalFormatting sqref="L52">
    <cfRule type="containsText" dxfId="45" priority="42" operator="containsText" text="х!">
      <formula>NOT(ISERROR(SEARCH("х!",L52)))</formula>
    </cfRule>
  </conditionalFormatting>
  <conditionalFormatting sqref="L52">
    <cfRule type="containsBlanks" dxfId="44" priority="41">
      <formula>LEN(TRIM(L52))=0</formula>
    </cfRule>
  </conditionalFormatting>
  <conditionalFormatting sqref="L52">
    <cfRule type="containsText" dxfId="43" priority="40" operator="containsText" text="х!">
      <formula>NOT(ISERROR(SEARCH("х!",L52)))</formula>
    </cfRule>
  </conditionalFormatting>
  <conditionalFormatting sqref="L52">
    <cfRule type="containsBlanks" dxfId="42" priority="39">
      <formula>LEN(TRIM(L52))=0</formula>
    </cfRule>
  </conditionalFormatting>
  <conditionalFormatting sqref="L52">
    <cfRule type="containsText" dxfId="41" priority="38" operator="containsText" text="х!">
      <formula>NOT(ISERROR(SEARCH("х!",L52)))</formula>
    </cfRule>
  </conditionalFormatting>
  <conditionalFormatting sqref="L52">
    <cfRule type="containsBlanks" dxfId="40" priority="37">
      <formula>LEN(TRIM(L52))=0</formula>
    </cfRule>
  </conditionalFormatting>
  <conditionalFormatting sqref="L52">
    <cfRule type="containsText" dxfId="39" priority="36" operator="containsText" text="х!">
      <formula>NOT(ISERROR(SEARCH("х!",L52)))</formula>
    </cfRule>
  </conditionalFormatting>
  <conditionalFormatting sqref="L52">
    <cfRule type="containsBlanks" dxfId="38" priority="35">
      <formula>LEN(TRIM(L52))=0</formula>
    </cfRule>
  </conditionalFormatting>
  <conditionalFormatting sqref="L52">
    <cfRule type="containsText" dxfId="37" priority="34" operator="containsText" text="х!">
      <formula>NOT(ISERROR(SEARCH("х!",L52)))</formula>
    </cfRule>
  </conditionalFormatting>
  <conditionalFormatting sqref="L52">
    <cfRule type="containsBlanks" dxfId="36" priority="33">
      <formula>LEN(TRIM(L52))=0</formula>
    </cfRule>
  </conditionalFormatting>
  <conditionalFormatting sqref="L52">
    <cfRule type="containsText" dxfId="35" priority="32" operator="containsText" text="х!">
      <formula>NOT(ISERROR(SEARCH("х!",L52)))</formula>
    </cfRule>
  </conditionalFormatting>
  <conditionalFormatting sqref="L52">
    <cfRule type="containsBlanks" dxfId="34" priority="31">
      <formula>LEN(TRIM(L52))=0</formula>
    </cfRule>
  </conditionalFormatting>
  <conditionalFormatting sqref="L52">
    <cfRule type="containsText" dxfId="33" priority="30" operator="containsText" text="х!">
      <formula>NOT(ISERROR(SEARCH("х!",L52)))</formula>
    </cfRule>
  </conditionalFormatting>
  <conditionalFormatting sqref="L52">
    <cfRule type="containsBlanks" dxfId="32" priority="29">
      <formula>LEN(TRIM(L52))=0</formula>
    </cfRule>
  </conditionalFormatting>
  <conditionalFormatting sqref="P52">
    <cfRule type="containsText" dxfId="31" priority="28" operator="containsText" text="х!">
      <formula>NOT(ISERROR(SEARCH("х!",P52)))</formula>
    </cfRule>
  </conditionalFormatting>
  <conditionalFormatting sqref="P52">
    <cfRule type="containsBlanks" dxfId="30" priority="27">
      <formula>LEN(TRIM(P52))=0</formula>
    </cfRule>
  </conditionalFormatting>
  <conditionalFormatting sqref="P52">
    <cfRule type="containsText" dxfId="29" priority="26" operator="containsText" text="х!">
      <formula>NOT(ISERROR(SEARCH("х!",P52)))</formula>
    </cfRule>
  </conditionalFormatting>
  <conditionalFormatting sqref="P52">
    <cfRule type="containsBlanks" dxfId="28" priority="25">
      <formula>LEN(TRIM(P52))=0</formula>
    </cfRule>
  </conditionalFormatting>
  <conditionalFormatting sqref="P59">
    <cfRule type="containsText" dxfId="27" priority="24" operator="containsText" text="х!">
      <formula>NOT(ISERROR(SEARCH("х!",P59)))</formula>
    </cfRule>
  </conditionalFormatting>
  <conditionalFormatting sqref="P59">
    <cfRule type="containsBlanks" dxfId="26" priority="23">
      <formula>LEN(TRIM(P59))=0</formula>
    </cfRule>
  </conditionalFormatting>
  <conditionalFormatting sqref="P59">
    <cfRule type="containsText" dxfId="25" priority="22" operator="containsText" text="х!">
      <formula>NOT(ISERROR(SEARCH("х!",P59)))</formula>
    </cfRule>
  </conditionalFormatting>
  <conditionalFormatting sqref="P59">
    <cfRule type="containsBlanks" dxfId="24" priority="21">
      <formula>LEN(TRIM(P59))=0</formula>
    </cfRule>
  </conditionalFormatting>
  <conditionalFormatting sqref="L59">
    <cfRule type="containsText" dxfId="23" priority="20" operator="containsText" text="х!">
      <formula>NOT(ISERROR(SEARCH("х!",L59)))</formula>
    </cfRule>
  </conditionalFormatting>
  <conditionalFormatting sqref="L59">
    <cfRule type="containsBlanks" dxfId="22" priority="19">
      <formula>LEN(TRIM(L59))=0</formula>
    </cfRule>
  </conditionalFormatting>
  <conditionalFormatting sqref="L59">
    <cfRule type="containsText" dxfId="21" priority="18" operator="containsText" text="х!">
      <formula>NOT(ISERROR(SEARCH("х!",L59)))</formula>
    </cfRule>
  </conditionalFormatting>
  <conditionalFormatting sqref="L59">
    <cfRule type="containsBlanks" dxfId="20" priority="17">
      <formula>LEN(TRIM(L59))=0</formula>
    </cfRule>
  </conditionalFormatting>
  <conditionalFormatting sqref="L59">
    <cfRule type="containsText" dxfId="19" priority="16" operator="containsText" text="х!">
      <formula>NOT(ISERROR(SEARCH("х!",L59)))</formula>
    </cfRule>
  </conditionalFormatting>
  <conditionalFormatting sqref="L59">
    <cfRule type="containsBlanks" dxfId="18" priority="15">
      <formula>LEN(TRIM(L59))=0</formula>
    </cfRule>
  </conditionalFormatting>
  <conditionalFormatting sqref="L59">
    <cfRule type="containsText" dxfId="17" priority="14" operator="containsText" text="х!">
      <formula>NOT(ISERROR(SEARCH("х!",L59)))</formula>
    </cfRule>
  </conditionalFormatting>
  <conditionalFormatting sqref="L59">
    <cfRule type="containsBlanks" dxfId="16" priority="13">
      <formula>LEN(TRIM(L59))=0</formula>
    </cfRule>
  </conditionalFormatting>
  <conditionalFormatting sqref="L59">
    <cfRule type="containsText" dxfId="15" priority="12" operator="containsText" text="х!">
      <formula>NOT(ISERROR(SEARCH("х!",L59)))</formula>
    </cfRule>
  </conditionalFormatting>
  <conditionalFormatting sqref="L59">
    <cfRule type="containsBlanks" dxfId="14" priority="11">
      <formula>LEN(TRIM(L59))=0</formula>
    </cfRule>
  </conditionalFormatting>
  <conditionalFormatting sqref="L59">
    <cfRule type="containsText" dxfId="13" priority="10" operator="containsText" text="х!">
      <formula>NOT(ISERROR(SEARCH("х!",L59)))</formula>
    </cfRule>
  </conditionalFormatting>
  <conditionalFormatting sqref="L59">
    <cfRule type="containsBlanks" dxfId="12" priority="9">
      <formula>LEN(TRIM(L59))=0</formula>
    </cfRule>
  </conditionalFormatting>
  <conditionalFormatting sqref="L59">
    <cfRule type="containsText" dxfId="11" priority="8" operator="containsText" text="х!">
      <formula>NOT(ISERROR(SEARCH("х!",L59)))</formula>
    </cfRule>
  </conditionalFormatting>
  <conditionalFormatting sqref="L59">
    <cfRule type="containsBlanks" dxfId="10" priority="7">
      <formula>LEN(TRIM(L59))=0</formula>
    </cfRule>
  </conditionalFormatting>
  <conditionalFormatting sqref="L59">
    <cfRule type="containsText" dxfId="9" priority="6" operator="containsText" text="х!">
      <formula>NOT(ISERROR(SEARCH("х!",L59)))</formula>
    </cfRule>
  </conditionalFormatting>
  <conditionalFormatting sqref="L59">
    <cfRule type="containsBlanks" dxfId="8" priority="5">
      <formula>LEN(TRIM(L59))=0</formula>
    </cfRule>
  </conditionalFormatting>
  <conditionalFormatting sqref="P59">
    <cfRule type="containsText" dxfId="7" priority="4" operator="containsText" text="х!">
      <formula>NOT(ISERROR(SEARCH("х!",P59)))</formula>
    </cfRule>
  </conditionalFormatting>
  <conditionalFormatting sqref="P59">
    <cfRule type="containsBlanks" dxfId="6" priority="3">
      <formula>LEN(TRIM(P59))=0</formula>
    </cfRule>
  </conditionalFormatting>
  <conditionalFormatting sqref="P59">
    <cfRule type="containsText" dxfId="5" priority="2" operator="containsText" text="х!">
      <formula>NOT(ISERROR(SEARCH("х!",P59)))</formula>
    </cfRule>
  </conditionalFormatting>
  <conditionalFormatting sqref="P59">
    <cfRule type="containsBlanks" dxfId="4" priority="1">
      <formula>LEN(TRIM(P59))=0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2019-04-03T04:07:27Z</dcterms:modified>
</cp:coreProperties>
</file>