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E48"/>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<sst xmlns="http://schemas.openxmlformats.org/spreadsheetml/2006/main" count="3526" uniqueCount="553">
  <si>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</si>
  <si>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</si>
  <si>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</si>
  <si>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</si>
  <si>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</si>
  <si>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</si>
  <si>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</si>
  <si>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</si>
  <si>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</si>
  <si>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</si>
  <si>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</si>
  <si>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</si>
  <si>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</si>
  <si>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</si>
  <si>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</si>
  <si>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</si>
  <si>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</si>
  <si>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</si>
  <si>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</si>
  <si>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</si>
  <si>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</si>
  <si>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</si>
  <si>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</si>
  <si>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</si>
  <si>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</si>
  <si>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</si>
  <si>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</si>
  <si>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</si>
  <si>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</si>
  <si>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</si>
  <si>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</si>
  <si>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</si>
  <si>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</si>
  <si>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</si>
  <si>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</si>
  <si>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</si>
  <si>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</si>
  <si>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</si>
  <si>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</si>
  <si>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</si>
  <si>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</si>
  <si>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</si>
  <si>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</si>
  <si>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</si>
  <si>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</si>
  <si>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</si>
  <si>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</si>
  <si>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</si>
  <si>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</si>
  <si>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</si>
  <si>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</si>
  <si>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</si>
  <si>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</si>
  <si>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</si>
  <si>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</si>
  <si>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</si>
  <si>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</si>
  <si>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</si>
  <si>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</si>
  <si>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</si>
  <si>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</si>
  <si>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</si>
  <si>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</si>
  <si>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</si>
  <si>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</si>
  <si>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</si>
  <si>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</si>
  <si>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</si>
  <si>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</si>
  <si>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</si>
  <si>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</si>
  <si>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</si>
  <si>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</si>
  <si>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</si>
  <si>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</si>
  <si>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</si>
  <si>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</si>
  <si>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</si>
  <si>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</si>
  <si>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</si>
  <si>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</si>
  <si>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</si>
  <si>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</si>
  <si>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</si>
  <si>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</si>
  <si>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</si>
  <si>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</si>
  <si>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</si>
  <si>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</si>
  <si>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</si>
  <si>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</si>
  <si>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</si>
  <si>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</si>
  <si>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</si>
  <si>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</si>
  <si>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</si>
  <si>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</si>
  <si>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</si>
  <si>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</si>
  <si>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</si>
  <si>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</si>
  <si>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</si>
  <si>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</si>
  <si>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</si>
  <si>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</si>
  <si>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</si>
  <si>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</si>
  <si>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</si>
  <si>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</si>
  <si>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</si>
  <si>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</si>
  <si>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</si>
  <si>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</si>
  <si>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</si>
  <si>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</si>
  <si>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</si>
  <si>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</si>
  <si>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</si>
  <si>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</si>
  <si>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</si>
  <si>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</si>
  <si>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</si>
  <si>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</si>
  <si>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</si>
  <si>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</si>
  <si>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</si>
  <si>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</si>
  <si>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</si>
  <si>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</si>
  <si>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</si>
  <si>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</si>
  <si>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</si>
  <si>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</si>
  <si>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</si>
  <si>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</si>
  <si>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</si>
  <si>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</si>
  <si>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</si>
  <si>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</si>
  <si>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</si>
  <si>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</si>
  <si>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</si>
  <si>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</si>
  <si>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</si>
  <si>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</si>
  <si>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</si>
  <si>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</si>
  <si>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</si>
  <si>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</si>
  <si>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</si>
  <si>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</si>
  <si>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</si>
  <si>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</si>
  <si>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</si>
  <si>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</si>
  <si>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</si>
  <si>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</si>
  <si>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</si>
  <si>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</si>
  <si>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</si>
  <si>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</si>
  <si>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</si>
  <si>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</si>
  <si>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</si>
  <si>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</si>
  <si>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</si>
  <si>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</si>
  <si>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</si>
  <si>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</si>
  <si>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</si>
  <si>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</si>
  <si>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</si>
  <si>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</si>
  <si>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</si>
  <si>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</si>
  <si>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</si>
  <si>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</si>
  <si>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</si>
  <si>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</si>
  <si>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</si>
  <si>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</si>
  <si>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</si>
  <si>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</si>
  <si>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</si>
  <si>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</si>
  <si>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</si>
  <si>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</si>
  <si>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</si>
  <si>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</si>
  <si>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</si>
  <si>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</si>
  <si>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</si>
  <si>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</si>
  <si>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</si>
  <si>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</si>
  <si>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</si>
  <si>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</si>
  <si>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</si>
  <si>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</si>
  <si>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</si>
  <si>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</si>
  <si>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</si>
  <si>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</si>
  <si>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</si>
  <si>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</si>
  <si>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</si>
  <si>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</si>
  <si>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</si>
  <si>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</si>
  <si>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</si>
  <si>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</si>
  <si>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</si>
  <si>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</si>
  <si>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</si>
  <si>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</si>
  <si>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</si>
  <si>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</si>
  <si>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</si>
  <si>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</si>
  <si>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</si>
  <si>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</si>
  <si>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</si>
  <si>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</si>
  <si>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</si>
  <si>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</si>
  <si>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</si>
  <si>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</si>
  <si>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</si>
  <si>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</si>
  <si>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</si>
  <si>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</si>
  <si>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</si>
  <si>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</si>
  <si>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</si>
  <si>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</si>
  <si>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</si>
  <si>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</si>
  <si>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</si>
  <si>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</si>
  <si>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</si>
  <si>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</si>
  <si>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</si>
  <si>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</si>
  <si>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</si>
  <si>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</si>
  <si>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</si>
  <si>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</si>
  <si>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</si>
  <si>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</si>
  <si>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</si>
  <si>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</si>
  <si>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</si>
  <si>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</si>
  <si>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</si>
  <si>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</si>
  <si>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</si>
  <si>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</si>
  <si>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</si>
  <si>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</si>
  <si>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</si>
  <si>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</si>
  <si>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</si>
  <si>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</si>
  <si>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</si>
  <si>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</si>
  <si>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</si>
  <si>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</si>
  <si>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</si>
  <si>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</si>
  <si>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</si>
  <si>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</si>
  <si>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</si>
  <si>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</si>
  <si>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</si>
  <si>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</si>
  <si>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</si>
  <si>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</si>
  <si>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</si>
  <si>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</si>
  <si>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</si>
  <si>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</si>
  <si>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</si>
  <si>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</si>
  <si>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</si>
  <si>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</si>
  <si>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</si>
  <si>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</si>
  <si>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</si>
  <si>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</si>
  <si>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</si>
  <si>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</si>
  <si>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</si>
  <si>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</si>
  <si>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</si>
  <si>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</si>
  <si>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</si>
  <si>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</si>
  <si>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</si>
  <si>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</si>
  <si>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</si>
  <si>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</si>
  <si>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</si>
  <si>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</si>
  <si>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</si>
  <si>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</si>
  <si>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</si>
  <si>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</si>
  <si>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</si>
  <si>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</si>
  <si>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</si>
  <si>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</si>
  <si>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</si>
  <si>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</si>
  <si>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</si>
  <si>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</si>
  <si>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</si>
  <si>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</si>
  <si>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</si>
  <si>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</si>
  <si>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</si>
  <si>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</si>
  <si>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</si>
  <si>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</si>
  <si>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</si>
  <si>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</si>
  <si>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</si>
  <si>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</si>
  <si>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</si>
  <si>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</si>
  <si>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</si>
  <si>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</si>
  <si>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</si>
  <si>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</si>
  <si>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</si>
  <si>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</si>
  <si>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</si>
  <si>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</si>
  <si>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</si>
  <si>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</si>
  <si>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</si>
  <si>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</si>
  <si>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</si>
  <si>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</si>
  <si>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</si>
  <si>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</si>
  <si>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</si>
  <si>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</si>
  <si>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</si>
  <si>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</si>
  <si>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</si>
  <si>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</si>
  <si>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</si>
  <si>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</si>
  <si>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</si>
  <si>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</si>
  <si>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</si>
  <si>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</si>
  <si>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</si>
  <si>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</si>
  <si>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</si>
  <si>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</si>
  <si>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</si>
  <si>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</si>
  <si>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</si>
  <si>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</si>
  <si>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</si>
  <si>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</si>
  <si>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</si>
  <si>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</si>
  <si>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</si>
  <si>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</si>
  <si>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</si>
  <si>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</si>
  <si>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</si>
  <si>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</si>
  <si>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</si>
  <si>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</si>
  <si>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</si>
  <si>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</si>
  <si>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</si>
  <si>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</si>
  <si>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</si>
  <si>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</si>
  <si>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</si>
  <si>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</si>
  <si>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</si>
  <si>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</si>
  <si>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</si>
  <si>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</si>
  <si>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</si>
  <si>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</si>
  <si>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</si>
  <si>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</si>
  <si>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</si>
  <si>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</si>
  <si>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</si>
  <si>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</si>
  <si>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</si>
  <si>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</si>
  <si>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</si>
  <si>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</si>
  <si>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</si>
  <si>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</si>
  <si>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</si>
  <si>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</si>
  <si>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</si>
  <si>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</si>
  <si>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</si>
  <si>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</si>
  <si>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</si>
  <si>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</si>
  <si>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</si>
  <si>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</si>
  <si>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</si>
  <si>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</si>
  <si>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</si>
  <si>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</si>
  <si>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</si>
  <si>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</si>
  <si>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</si>
  <si>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</si>
  <si>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</si>
  <si>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</si>
  <si>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</si>
  <si>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</si>
  <si>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</si>
  <si>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</si>
  <si>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</si>
  <si>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</si>
  <si>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</si>
  <si>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</si>
  <si>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</si>
  <si>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</si>
  <si>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</si>
  <si>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</si>
  <si>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</si>
  <si>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</si>
  <si>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</si>
  <si>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</si>
  <si>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</si>
  <si>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</si>
  <si>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</si>
  <si>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</si>
  <si>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</si>
  <si>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</si>
  <si>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</si>
  <si>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</si>
  <si>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</si>
  <si>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</si>
  <si>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</si>
  <si>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</si>
  <si>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</si>
  <si>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</si>
  <si>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</si>
  <si>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</si>
  <si>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</si>
  <si>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</si>
  <si>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</si>
  <si>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</si>
  <si>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</si>
  <si>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</si>
  <si>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</si>
  <si>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</si>
  <si>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</si>
  <si>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</si>
  <si>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</si>
  <si>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</si>
  <si>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</si>
  <si>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</si>
  <si>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</si>
  <si>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</si>
  <si>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</si>
  <si>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</si>
  <si>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</si>
  <si>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</si>
  <si>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</si>
  <si>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</si>
  <si>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</si>
  <si>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</si>
  <si>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</si>
  <si>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</si>
  <si>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</si>
  <si>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</si>
  <si>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</si>
  <si>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</si>
  <si>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</si>
  <si>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</si>
  <si>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</si>
  <si>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</si>
  <si>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</si>
  <si>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</si>
  <si>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</si>
  <si>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</si>
  <si>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</si>
  <si>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</si>
  <si>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</si>
  <si>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</si>
  <si>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</si>
  <si>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</si>
  <si>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</si>
  <si>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</si>
  <si>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</si>
  <si>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</si>
  <si>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</si>
  <si>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</si>
  <si>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</si>
  <si>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</si>
  <si>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</si>
  <si>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</si>
  <si>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</si>
  <si>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</si>
  <si>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</si>
  <si>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</si>
  <si>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</si>
  <si>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</si>
  <si>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</si>
  <si>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</si>
  <si>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</si>
  <si>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</si>
  <si>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</si>
  <si>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</si>
  <si>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</si>
  <si>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</si>
  <si>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</si>
  <si>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</si>
  <si>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</si>
  <si>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</si>
  <si>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</si>
  <si>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</si>
  <si>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</si>
  <si>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</si>
  <si>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</si>
  <si>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</si>
  <si>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</si>
  <si>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</si>
  <si>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</si>
  <si>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03.10.2018г., Хабаровская дистанция электроснабжения</t>
  </si>
  <si>
    <t>J_ДВОСТ-305</t>
  </si>
  <si>
    <t>Техническое перевооружение объекта "Кабельная линия-0,4кВ" от ТП-44 ул. Локомотивная, 18</t>
  </si>
  <si>
    <t>Кабельная линия-0,4кВ от ТП-44 ул. Локомотивная, 18</t>
  </si>
  <si>
    <t>КЛ-0,4 кВ от КТП-44</t>
  </si>
  <si>
    <t>АПВБ 4х150</t>
  </si>
  <si>
    <t>АБЛ 4х185</t>
  </si>
  <si>
    <t>Техническое перевооружение с заменой КЛ малого сечения АПВБ 4х150 на АБЛ 4х185 мм 0,35 км.</t>
  </si>
  <si>
    <t>Кабельная линия-0,4кВ от ТП-44 ул. Локомотивная, 18, находится в эксплуатации с 1994 года, выполнена кабелем АПВБ 4х150 мм, не соответствует нагрузкам.  Необходима замена кабеля, который не соответствует технической политике ОАО "РЖД", замена кабеля протяженностью 0,35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</si>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</sst>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G17" sqref="G1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0.35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2.77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2.31</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40" activePane="bottomRight" state="frozen"/>
      <selection activeCell="A3" sqref="A3"/>
      <selection pane="topRight" activeCell="I3" sqref="I3"/>
      <selection pane="bottomLeft" activeCell="A20" sqref="A20"/>
      <selection pane="bottomRight" activeCell="AF18" sqref="AF1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J_ДВОСТ-305</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линия-0,4кВ" от ТП-44 ул. Локомотивная, 18</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2021</v>
      </c>
      <c r="I16" s="391"/>
      <c r="J16" s="391"/>
      <c r="K16" s="391"/>
      <c r="L16" s="390">
        <v>2023</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2.7676505516302807</v>
      </c>
      <c r="D20" s="137" t="s">
        <v>244</v>
      </c>
      <c r="E20" s="137">
        <f>C20</f>
        <v>2.7676505516302807</v>
      </c>
      <c r="F20" s="137">
        <f>F23</f>
        <v>2.7676505516302807</v>
      </c>
      <c r="G20" s="137">
        <f t="shared" ref="G20:AA20" si="0">SUM(G21:G25)</f>
        <v>0</v>
      </c>
      <c r="H20" s="137">
        <f t="shared" si="0"/>
        <v>0.47658</v>
      </c>
      <c r="I20" s="137">
        <f t="shared" si="0"/>
        <v>0</v>
      </c>
      <c r="J20" s="137">
        <f t="shared" si="0"/>
        <v>0</v>
      </c>
      <c r="K20" s="137">
        <f t="shared" si="0"/>
        <v>0</v>
      </c>
      <c r="L20" s="137">
        <f>SUM(L21:L25)</f>
        <v>2.2910705516302809</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2.7676505516302807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2.7676505516302807</v>
      </c>
      <c r="D23" s="137" t="s">
        <v>244</v>
      </c>
      <c r="E23" s="137">
        <f>C23</f>
        <v>2.7676505516302807</v>
      </c>
      <c r="F23" s="137">
        <f>C20</f>
        <v>2.7676505516302807</v>
      </c>
      <c r="G23" s="137">
        <v>0</v>
      </c>
      <c r="H23" s="136">
        <v>0.47658</v>
      </c>
      <c r="I23" s="137" t="s">
        <v>244</v>
      </c>
      <c r="J23" s="137" t="s">
        <v>244</v>
      </c>
      <c r="K23" s="137" t="s">
        <v>244</v>
      </c>
      <c r="L23" s="136">
        <v>2.2910705516302809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2.7676505516302807</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2.3063754596919011</v>
      </c>
      <c r="D26" s="137" t="s">
        <v>244</v>
      </c>
      <c r="E26" s="137">
        <f>E27+E28</f>
        <v>2.3063754596919011</v>
      </c>
      <c r="F26" s="137">
        <f>F27+F28</f>
        <v>2.3063754596919011</v>
      </c>
      <c r="G26" s="137">
        <f t="shared" ref="G26:AA26" si="2">SUM(G27:G30)</f>
        <v>0</v>
      </c>
      <c r="H26" s="137">
        <f t="shared" si="2"/>
        <v>0.39715</v>
      </c>
      <c r="I26" s="137">
        <f t="shared" si="2"/>
        <v>0</v>
      </c>
      <c r="J26" s="137">
        <f t="shared" si="2"/>
        <v>0</v>
      </c>
      <c r="K26" s="137">
        <f t="shared" si="2"/>
        <v>0</v>
      </c>
      <c r="L26" s="137">
        <f t="shared" si="2"/>
        <v>1.9092254596919009</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2.3063754596919011</v>
      </c>
      <c r="AC26" s="137">
        <v>0</v>
      </c>
    </row>
    <row r="27" spans="1:29" ht="16.5">
      <c r="A27" s="130" t="s">
        <v>269</v>
      </c>
      <c r="B27" s="133" t="s">
        <v>270</v>
      </c>
      <c r="C27" s="137">
        <v>0.39715</v>
      </c>
      <c r="D27" s="137" t="s">
        <v>244</v>
      </c>
      <c r="E27" s="137">
        <f>C27</f>
        <v>0.39715</v>
      </c>
      <c r="F27" s="137">
        <f>C27</f>
        <v>0.39715</v>
      </c>
      <c r="G27" s="137">
        <v>0</v>
      </c>
      <c r="H27" s="136">
        <f>C27</f>
        <v>0.39715</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0.39715</v>
      </c>
      <c r="AC27" s="137">
        <v>0</v>
      </c>
    </row>
    <row r="28" spans="1:29" ht="16.5">
      <c r="A28" s="130" t="s">
        <v>271</v>
      </c>
      <c r="B28" s="133" t="s">
        <v>272</v>
      </c>
      <c r="C28" s="137">
        <v>1.9092254596919009</v>
      </c>
      <c r="D28" s="137" t="s">
        <v>244</v>
      </c>
      <c r="E28" s="137">
        <f>C28</f>
        <v>1.9092254596919009</v>
      </c>
      <c r="F28" s="137">
        <f>C28</f>
        <v>1.9092254596919009</v>
      </c>
      <c r="G28" s="137">
        <v>0</v>
      </c>
      <c r="H28" s="136">
        <v>0</v>
      </c>
      <c r="I28" s="137" t="s">
        <v>244</v>
      </c>
      <c r="J28" s="137" t="s">
        <v>244</v>
      </c>
      <c r="K28" s="137" t="s">
        <v>244</v>
      </c>
      <c r="L28" s="136">
        <f>C28</f>
        <v>1.9092254596919009</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1.9092254596919009</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1"/>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1"/>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2.3063754596919011</v>
      </c>
      <c r="G47" s="137">
        <f t="shared" ref="G47:AA47" si="5">SUM(G48:G53)</f>
        <v>0</v>
      </c>
      <c r="H47" s="137">
        <f>H48</f>
        <v>0.39715</v>
      </c>
      <c r="I47" s="137">
        <f t="shared" si="5"/>
        <v>0</v>
      </c>
      <c r="J47" s="137">
        <f t="shared" si="5"/>
        <v>0</v>
      </c>
      <c r="K47" s="137">
        <f t="shared" si="5"/>
        <v>0</v>
      </c>
      <c r="L47" s="137">
        <f>L48</f>
        <v>1.9092254596919009</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2.3063754596919011</v>
      </c>
      <c r="D48" s="137" t="s">
        <v>244</v>
      </c>
      <c r="E48" s="137">
        <f>C48</f>
        <v>2.3063754596919011</v>
      </c>
      <c r="F48" s="137">
        <f>C48</f>
        <v>2.3063754596919011</v>
      </c>
      <c r="G48" s="137">
        <v>0</v>
      </c>
      <c r="H48" s="136">
        <f>H27</f>
        <v>0.39715</v>
      </c>
      <c r="I48" s="137" t="s">
        <v>244</v>
      </c>
      <c r="J48" s="137" t="s">
        <v>244</v>
      </c>
      <c r="K48" s="137" t="s">
        <v>244</v>
      </c>
      <c r="L48" s="136">
        <f>L28</f>
        <v>1.9092254596919009</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2.3063754596919011</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J_ДВОСТ-305</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линия-0,4кВ" от ТП-44 ул. Локомотивная, 18</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линия-0,4кВ" от ТП-44 ул. Локомотивная, 18</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J_ДВОСТ-305</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J_ДВОСТ-305</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7" sqref="P2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КЛ-0,4 кВ от КТП-44</v>
      </c>
      <c r="D21" s="303" t="s">
        <v>539</v>
      </c>
      <c r="E21" s="303" t="str">
        <f>D21</f>
        <v>Кабельная линия-0,4кВ от ТП-44 ул. Локомотивная, 18</v>
      </c>
      <c r="F21" s="303">
        <v>0.4</v>
      </c>
      <c r="G21" s="303">
        <f>F21</f>
        <v>0.4</v>
      </c>
      <c r="H21" s="303">
        <f>F21</f>
        <v>0.4</v>
      </c>
      <c r="I21" s="303">
        <f>G21</f>
        <v>0.4</v>
      </c>
      <c r="J21" s="303">
        <v>1994</v>
      </c>
      <c r="K21" s="303">
        <v>2</v>
      </c>
      <c r="L21" s="303">
        <v>2</v>
      </c>
      <c r="M21" s="303" t="s">
        <v>541</v>
      </c>
      <c r="N21" s="303" t="s">
        <v>542</v>
      </c>
      <c r="O21" s="303" t="s">
        <v>549</v>
      </c>
      <c r="P21" s="303" t="s">
        <v>549</v>
      </c>
      <c r="Q21" s="303">
        <v>0.35</v>
      </c>
      <c r="R21" s="303">
        <v>0.35</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J_ДВОСТ-305</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линия-0,4кВ" от ТП-44 ул. Локомотивная, 18</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2.77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2021</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J_ДВОСТ-305</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линия-0,4кВ" от ТП-44 ул. Локомотивная, 18</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3" activePane="bottomRight" state="frozen"/>
      <selection pane="topRight" activeCell="H1" sqref="H1"/>
      <selection pane="bottomLeft" activeCell="A21" sqref="A21"/>
      <selection pane="bottomRight" activeCell="W50" sqref="W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J_ДВОСТ-305</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линия-0,4кВ" от ТП-44 ул. Локомотивная, 18</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44197</v>
      </c>
      <c r="D27" s="314">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2019-09-10T00:01:39Z</dcterms:modified>
</cp:coreProperties>
</file>