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X39" s="1"/>
  <c r="X48" s="1"/>
  <c r="X47"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AB20" i="19" l="1"/>
  <c r="F46"/>
  <c r="E48"/>
  <c r="F48"/>
  <c r="F47"/>
  <c r="F23"/>
  <c r="F20" s="1"/>
  <c r="L48"/>
  <c r="L47" s="1"/>
  <c r="AB48"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<sst xmlns="http://schemas.openxmlformats.org/spreadsheetml/2006/main" count="3526" uniqueCount="553">
  <si>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</si>
  <si>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</si>
  <si>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</si>
  <si>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</si>
  <si>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</si>
  <si>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</si>
  <si>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</si>
  <si>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</si>
  <si>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</si>
  <si>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</si>
  <si>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</si>
  <si>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</si>
  <si>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</si>
  <si>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</si>
  <si>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</si>
  <si>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</si>
  <si>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</si>
  <si>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</si>
  <si>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</si>
  <si>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</si>
  <si>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</si>
  <si>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</si>
  <si>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</si>
  <si>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</si>
  <si>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</si>
  <si>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</si>
  <si>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</si>
  <si>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</si>
  <si>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</si>
  <si>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</si>
  <si>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</si>
  <si>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</si>
  <si>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</si>
  <si>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</si>
  <si>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</si>
  <si>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</si>
  <si>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</si>
  <si>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</si>
  <si>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</si>
  <si>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</si>
  <si>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</si>
  <si>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</si>
  <si>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</si>
  <si>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</si>
  <si>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</si>
  <si>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</si>
  <si>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</si>
  <si>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</si>
  <si>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</si>
  <si>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</si>
  <si>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</si>
  <si>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</si>
  <si>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</si>
  <si>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</si>
  <si>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</si>
  <si>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</si>
  <si>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</si>
  <si>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</si>
  <si>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</si>
  <si>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</si>
  <si>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</si>
  <si>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</si>
  <si>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</si>
  <si>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</si>
  <si>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</si>
  <si>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</si>
  <si>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</si>
  <si>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</si>
  <si>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</si>
  <si>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</si>
  <si>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</si>
  <si>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</si>
  <si>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</si>
  <si>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</si>
  <si>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</si>
  <si>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</si>
  <si>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</si>
  <si>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</si>
  <si>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</si>
  <si>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</si>
  <si>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</si>
  <si>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</si>
  <si>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</si>
  <si>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</si>
  <si>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</si>
  <si>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</si>
  <si>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</si>
  <si>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</si>
  <si>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</si>
  <si>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</si>
  <si>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</si>
  <si>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</si>
  <si>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</si>
  <si>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</si>
  <si>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</si>
  <si>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</si>
  <si>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</si>
  <si>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</si>
  <si>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</si>
  <si>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</si>
  <si>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</si>
  <si>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</si>
  <si>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</si>
  <si>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</si>
  <si>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</si>
  <si>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</si>
  <si>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</si>
  <si>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</si>
  <si>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</si>
  <si>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</si>
  <si>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</si>
  <si>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</si>
  <si>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</si>
  <si>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</si>
  <si>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</si>
  <si>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</si>
  <si>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</si>
  <si>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</si>
  <si>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</si>
  <si>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</si>
  <si>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</si>
  <si>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</si>
  <si>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</si>
  <si>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</si>
  <si>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</si>
  <si>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</si>
  <si>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</si>
  <si>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</si>
  <si>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</si>
  <si>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</si>
  <si>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</si>
  <si>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</si>
  <si>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</si>
  <si>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</si>
  <si>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</si>
  <si>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</si>
  <si>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</si>
  <si>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</si>
  <si>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</si>
  <si>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</si>
  <si>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</si>
  <si>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</si>
  <si>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</si>
  <si>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</si>
  <si>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</si>
  <si>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</si>
  <si>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</si>
  <si>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</si>
  <si>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</si>
  <si>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</si>
  <si>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</si>
  <si>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</si>
  <si>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</si>
  <si>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</si>
  <si>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</si>
  <si>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</si>
  <si>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</si>
  <si>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</si>
  <si>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</si>
  <si>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</si>
  <si>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</si>
  <si>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</si>
  <si>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</si>
  <si>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</si>
  <si>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</si>
  <si>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</si>
  <si>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</si>
  <si>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</si>
  <si>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</si>
  <si>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</si>
  <si>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</si>
  <si>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</si>
  <si>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</si>
  <si>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</si>
  <si>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</si>
  <si>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</si>
  <si>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</si>
  <si>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</si>
  <si>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</si>
  <si>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</si>
  <si>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</si>
  <si>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</si>
  <si>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</si>
  <si>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</si>
  <si>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</si>
  <si>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</si>
  <si>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</si>
  <si>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</si>
  <si>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</si>
  <si>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</si>
  <si>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</si>
  <si>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</si>
  <si>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</si>
  <si>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</si>
  <si>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</si>
  <si>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</si>
  <si>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</si>
  <si>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</si>
  <si>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</si>
  <si>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</si>
  <si>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</si>
  <si>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</si>
  <si>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</si>
  <si>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</si>
  <si>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</si>
  <si>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</si>
  <si>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</si>
  <si>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</si>
  <si>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</si>
  <si>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</si>
  <si>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</si>
  <si>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</si>
  <si>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</si>
  <si>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</si>
  <si>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</si>
  <si>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</si>
  <si>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</si>
  <si>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</si>
  <si>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</si>
  <si>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</si>
  <si>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</si>
  <si>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</si>
  <si>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</si>
  <si>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</si>
  <si>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</si>
  <si>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</si>
  <si>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</si>
  <si>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</si>
  <si>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</si>
  <si>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</si>
  <si>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</si>
  <si>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</si>
  <si>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</si>
  <si>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</si>
  <si>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</si>
  <si>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</si>
  <si>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</si>
  <si>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</si>
  <si>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</si>
  <si>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</si>
  <si>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</si>
  <si>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</si>
  <si>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</si>
  <si>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</si>
  <si>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</si>
  <si>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</si>
  <si>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</si>
  <si>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</si>
  <si>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</si>
  <si>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</si>
  <si>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</si>
  <si>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</si>
  <si>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</si>
  <si>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</si>
  <si>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</si>
  <si>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</si>
  <si>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</si>
  <si>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</si>
  <si>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</si>
  <si>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</si>
  <si>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</si>
  <si>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</si>
  <si>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</si>
  <si>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</si>
  <si>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</si>
  <si>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</si>
  <si>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</si>
  <si>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</si>
  <si>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</si>
  <si>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</si>
  <si>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</si>
  <si>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</si>
  <si>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</si>
  <si>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</si>
  <si>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</si>
  <si>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</si>
  <si>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</si>
  <si>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</si>
  <si>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</si>
  <si>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</si>
  <si>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</si>
  <si>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</si>
  <si>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</si>
  <si>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</si>
  <si>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</si>
  <si>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</si>
  <si>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</si>
  <si>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</si>
  <si>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</si>
  <si>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</si>
  <si>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</si>
  <si>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</si>
  <si>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</si>
  <si>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</si>
  <si>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</si>
  <si>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</si>
  <si>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</si>
  <si>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</si>
  <si>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</si>
  <si>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</si>
  <si>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</si>
  <si>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</si>
  <si>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</si>
  <si>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</si>
  <si>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</si>
  <si>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</si>
  <si>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</si>
  <si>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</si>
  <si>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</si>
  <si>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</si>
  <si>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</si>
  <si>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</si>
  <si>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</si>
  <si>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</si>
  <si>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</si>
  <si>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</si>
  <si>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</si>
  <si>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</si>
  <si>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</si>
  <si>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</si>
  <si>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</si>
  <si>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</si>
  <si>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</si>
  <si>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</si>
  <si>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</si>
  <si>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</si>
  <si>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</si>
  <si>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</si>
  <si>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</si>
  <si>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</si>
  <si>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</si>
  <si>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</si>
  <si>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</si>
  <si>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</si>
  <si>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</si>
  <si>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</si>
  <si>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</si>
  <si>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</si>
  <si>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</si>
  <si>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</si>
  <si>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</si>
  <si>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</si>
  <si>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</si>
  <si>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</si>
  <si>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</si>
  <si>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</si>
  <si>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</si>
  <si>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</si>
  <si>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</si>
  <si>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</si>
  <si>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</si>
  <si>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</si>
  <si>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</si>
  <si>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</si>
  <si>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</si>
  <si>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</si>
  <si>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</si>
  <si>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</si>
  <si>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</si>
  <si>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</si>
  <si>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</si>
  <si>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</si>
  <si>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</si>
  <si>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</si>
  <si>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</si>
  <si>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</si>
  <si>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</si>
  <si>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</si>
  <si>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</si>
  <si>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</si>
  <si>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</si>
  <si>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</si>
  <si>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</si>
  <si>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</si>
  <si>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</si>
  <si>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</si>
  <si>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</si>
  <si>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</si>
  <si>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</si>
  <si>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</si>
  <si>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</si>
  <si>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</si>
  <si>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</si>
  <si>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</si>
  <si>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</si>
  <si>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</si>
  <si>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</si>
  <si>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</si>
  <si>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</si>
  <si>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</si>
  <si>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</si>
  <si>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</si>
  <si>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</si>
  <si>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</si>
  <si>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</si>
  <si>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</si>
  <si>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</si>
  <si>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</si>
  <si>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</si>
  <si>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</si>
  <si>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</si>
  <si>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</si>
  <si>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</si>
  <si>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</si>
  <si>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</si>
  <si>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</si>
  <si>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</si>
  <si>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</si>
  <si>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</si>
  <si>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</si>
  <si>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</si>
  <si>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</si>
  <si>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</si>
  <si>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</si>
  <si>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</si>
  <si>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</si>
  <si>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</si>
  <si>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</si>
  <si>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</si>
  <si>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</si>
  <si>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</si>
  <si>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</si>
  <si>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</si>
  <si>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</si>
  <si>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</si>
  <si>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</si>
  <si>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</si>
  <si>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</si>
  <si>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</si>
  <si>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</si>
  <si>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</si>
  <si>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</si>
  <si>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</si>
  <si>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</si>
  <si>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</si>
  <si>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</si>
  <si>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</si>
  <si>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</si>
  <si>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</si>
  <si>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</si>
  <si>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</si>
  <si>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</si>
  <si>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</si>
  <si>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</si>
  <si>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</si>
  <si>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</si>
  <si>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</si>
  <si>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</si>
  <si>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</si>
  <si>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</si>
  <si>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</si>
  <si>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</si>
  <si>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</si>
  <si>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</si>
  <si>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</si>
  <si>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</si>
  <si>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</si>
  <si>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</si>
  <si>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</si>
  <si>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</si>
  <si>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</si>
  <si>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</si>
  <si>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</si>
  <si>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</si>
  <si>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</si>
  <si>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</si>
  <si>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</si>
  <si>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</si>
  <si>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</si>
  <si>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</si>
  <si>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</si>
  <si>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</si>
  <si>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</si>
  <si>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</si>
  <si>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</si>
  <si>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</si>
  <si>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</si>
  <si>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</si>
  <si>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</si>
  <si>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</si>
  <si>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</si>
  <si>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</si>
  <si>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</si>
  <si>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</si>
  <si>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</si>
  <si>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</si>
  <si>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</si>
  <si>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</si>
  <si>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</si>
  <si>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</si>
  <si>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</si>
  <si>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</si>
  <si>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</si>
  <si>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</si>
  <si>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</si>
  <si>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</si>
  <si>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</si>
  <si>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</si>
  <si>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</si>
  <si>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</si>
  <si>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</si>
  <si>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</si>
  <si>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</si>
  <si>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</si>
  <si>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</si>
  <si>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</si>
  <si>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</si>
  <si>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</si>
  <si>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</si>
  <si>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</si>
  <si>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</si>
  <si>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</si>
  <si>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</si>
  <si>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</si>
  <si>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</si>
  <si>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</si>
  <si>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</si>
  <si>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</si>
  <si>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</si>
  <si>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</si>
  <si>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</si>
  <si>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</si>
  <si>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</si>
  <si>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</si>
  <si>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</si>
  <si>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</si>
  <si>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</si>
  <si>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</si>
  <si>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</si>
  <si>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</si>
  <si>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</si>
  <si>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</si>
  <si>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</si>
  <si>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</si>
  <si>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</si>
  <si>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</si>
  <si>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J_ДВОСТ-306</t>
  </si>
  <si>
    <t xml:space="preserve">Техническое перевооружение объекта "Кабельная линия 6кВ"  между ТП-39 и ПП-3 </t>
  </si>
  <si>
    <t>Кабельная линия 6 кВ между ТП-39 и ПП-3</t>
  </si>
  <si>
    <t>КЛ-6 кВ ТП-39 - ПП-3</t>
  </si>
  <si>
    <t>ААБл 3х120</t>
  </si>
  <si>
    <t>Акт № б/н от 10.10.2018г., Хабаровская дистанция электроснабжения</t>
  </si>
  <si>
    <t>АБЛу 3х185</t>
  </si>
  <si>
    <t>Техническое перевооружение с заменой КЛ малого сечения ААБл 3х120 на АБЛу 3х185 мм 0,75 км.</t>
  </si>
  <si>
    <t>Кабельная линия 6 кВ между ТП-39 и ПП-3, находится в эксплуатации с 1984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0,75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</si>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</sst>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E20" sqref="E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536</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537</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0.75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6.49</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5.41</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AJ45" sqref="AJ4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J_ДВОСТ-306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 xml:space="preserve">Техническое перевооружение объекта "Кабельная линия 6кВ"  между ТП-39 и ПП-3 </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2021</v>
      </c>
      <c r="I16" s="391"/>
      <c r="J16" s="391"/>
      <c r="K16" s="391"/>
      <c r="L16" s="390">
        <v>2023</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6.4859999999999998</v>
      </c>
      <c r="D20" s="137" t="s">
        <v>244</v>
      </c>
      <c r="E20" s="137">
        <f>C20</f>
        <v>6.4859999999999998</v>
      </c>
      <c r="F20" s="137">
        <f>F23</f>
        <v>6.4859999999999998</v>
      </c>
      <c r="G20" s="137">
        <f t="shared" ref="G20:AA20" si="0">SUM(G21:G25)</f>
        <v>0</v>
      </c>
      <c r="H20" s="137">
        <f t="shared" si="0"/>
        <v>0.73319999999999996</v>
      </c>
      <c r="I20" s="137">
        <f t="shared" si="0"/>
        <v>0</v>
      </c>
      <c r="J20" s="137">
        <f t="shared" si="0"/>
        <v>0</v>
      </c>
      <c r="K20" s="137">
        <f t="shared" si="0"/>
        <v>0</v>
      </c>
      <c r="L20" s="137">
        <f>SUM(L21:L25)</f>
        <v>5.7527999999999997</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6.4859999999999998</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6.4859999999999998</v>
      </c>
      <c r="D23" s="137" t="s">
        <v>244</v>
      </c>
      <c r="E23" s="137">
        <f>C23</f>
        <v>6.4859999999999998</v>
      </c>
      <c r="F23" s="137">
        <f>C20</f>
        <v>6.4859999999999998</v>
      </c>
      <c r="G23" s="137">
        <v>0</v>
      </c>
      <c r="H23" s="136">
        <v>0.73319999999999996</v>
      </c>
      <c r="I23" s="137" t="s">
        <v>244</v>
      </c>
      <c r="J23" s="137" t="s">
        <v>244</v>
      </c>
      <c r="K23" s="137" t="s">
        <v>244</v>
      </c>
      <c r="L23" s="136">
        <v>5.7527999999999997</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6.4859999999999998</v>
      </c>
      <c r="AC23" s="137">
        <v>0</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5.4049999999999994</v>
      </c>
      <c r="D26" s="137" t="s">
        <v>244</v>
      </c>
      <c r="E26" s="137">
        <f>E27+E28</f>
        <v>5.4049999999999994</v>
      </c>
      <c r="F26" s="137">
        <f>F27+F28</f>
        <v>5.4049999999999994</v>
      </c>
      <c r="G26" s="137">
        <f t="shared" ref="G26:AA26" si="2">SUM(G27:G30)</f>
        <v>0</v>
      </c>
      <c r="H26" s="137">
        <f t="shared" si="2"/>
        <v>0.61099999999999999</v>
      </c>
      <c r="I26" s="137">
        <f t="shared" si="2"/>
        <v>0</v>
      </c>
      <c r="J26" s="137">
        <f t="shared" si="2"/>
        <v>0</v>
      </c>
      <c r="K26" s="137">
        <f t="shared" si="2"/>
        <v>0</v>
      </c>
      <c r="L26" s="137">
        <f t="shared" si="2"/>
        <v>4.7939999999999996</v>
      </c>
      <c r="M26" s="137">
        <f t="shared" si="2"/>
        <v>0</v>
      </c>
      <c r="N26" s="137">
        <f t="shared" si="2"/>
        <v>0</v>
      </c>
      <c r="O26" s="137">
        <f t="shared" si="2"/>
        <v>0</v>
      </c>
      <c r="P26" s="137">
        <f>SUM(P27:P30)</f>
        <v>0</v>
      </c>
      <c r="Q26" s="137">
        <f t="shared" si="2"/>
        <v>0</v>
      </c>
      <c r="R26" s="137">
        <f t="shared" si="2"/>
        <v>0</v>
      </c>
      <c r="S26" s="137">
        <f t="shared" si="2"/>
        <v>0</v>
      </c>
      <c r="T26" s="137">
        <f>SUM(T27:T30)</f>
        <v>0</v>
      </c>
      <c r="U26" s="137">
        <f t="shared" si="2"/>
        <v>0</v>
      </c>
      <c r="V26" s="137">
        <f t="shared" si="2"/>
        <v>0</v>
      </c>
      <c r="W26" s="137">
        <f t="shared" si="2"/>
        <v>0</v>
      </c>
      <c r="X26" s="137">
        <f>SUM(X27:X30)</f>
        <v>0</v>
      </c>
      <c r="Y26" s="137">
        <f t="shared" si="2"/>
        <v>0</v>
      </c>
      <c r="Z26" s="137">
        <f t="shared" si="2"/>
        <v>0</v>
      </c>
      <c r="AA26" s="137">
        <f t="shared" si="2"/>
        <v>0</v>
      </c>
      <c r="AB26" s="137">
        <f>AB27+AB28</f>
        <v>5.4049999999999994</v>
      </c>
      <c r="AC26" s="137">
        <v>0</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v>0</v>
      </c>
    </row>
    <row r="28" spans="1:29" ht="16.5">
      <c r="A28" s="130" t="s">
        <v>271</v>
      </c>
      <c r="B28" s="133" t="s">
        <v>272</v>
      </c>
      <c r="C28" s="137">
        <v>4.7939999999999996</v>
      </c>
      <c r="D28" s="137" t="s">
        <v>244</v>
      </c>
      <c r="E28" s="137">
        <f>C28</f>
        <v>4.7939999999999996</v>
      </c>
      <c r="F28" s="137">
        <f>C28</f>
        <v>4.7939999999999996</v>
      </c>
      <c r="G28" s="137">
        <v>0</v>
      </c>
      <c r="H28" s="136">
        <v>0</v>
      </c>
      <c r="I28" s="137" t="s">
        <v>244</v>
      </c>
      <c r="J28" s="137" t="s">
        <v>244</v>
      </c>
      <c r="K28" s="137" t="s">
        <v>244</v>
      </c>
      <c r="L28" s="136">
        <f>C28</f>
        <v>4.7939999999999996</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4.7939999999999996</v>
      </c>
      <c r="AC28" s="137">
        <v>0</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3">SUM(G32:G38)</f>
        <v>0</v>
      </c>
      <c r="H31" s="136">
        <f t="shared" si="3"/>
        <v>0</v>
      </c>
      <c r="I31" s="136">
        <f t="shared" si="3"/>
        <v>0</v>
      </c>
      <c r="J31" s="136">
        <f t="shared" si="3"/>
        <v>0</v>
      </c>
      <c r="K31" s="136">
        <f t="shared" si="3"/>
        <v>0</v>
      </c>
      <c r="L31" s="136">
        <f t="shared" si="3"/>
        <v>1</v>
      </c>
      <c r="M31" s="136">
        <f t="shared" si="3"/>
        <v>0</v>
      </c>
      <c r="N31" s="136">
        <f t="shared" si="3"/>
        <v>0</v>
      </c>
      <c r="O31" s="136">
        <f t="shared" si="3"/>
        <v>0</v>
      </c>
      <c r="P31" s="136">
        <f t="shared" si="3"/>
        <v>0</v>
      </c>
      <c r="Q31" s="136">
        <f t="shared" si="3"/>
        <v>0</v>
      </c>
      <c r="R31" s="136">
        <f t="shared" si="3"/>
        <v>0</v>
      </c>
      <c r="S31" s="136">
        <f t="shared" si="3"/>
        <v>0</v>
      </c>
      <c r="T31" s="136">
        <f t="shared" si="3"/>
        <v>0</v>
      </c>
      <c r="U31" s="136">
        <f t="shared" si="3"/>
        <v>0</v>
      </c>
      <c r="V31" s="136">
        <f t="shared" si="3"/>
        <v>0</v>
      </c>
      <c r="W31" s="136">
        <f t="shared" si="3"/>
        <v>0</v>
      </c>
      <c r="X31" s="136">
        <f t="shared" si="3"/>
        <v>0</v>
      </c>
      <c r="Y31" s="136">
        <f t="shared" si="3"/>
        <v>0</v>
      </c>
      <c r="Z31" s="136">
        <f t="shared" si="3"/>
        <v>0</v>
      </c>
      <c r="AA31" s="136">
        <f t="shared" si="3"/>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4">SUM(G40:G46)</f>
        <v>0</v>
      </c>
      <c r="H39" s="137">
        <f t="shared" si="4"/>
        <v>0</v>
      </c>
      <c r="I39" s="137">
        <f t="shared" si="4"/>
        <v>0</v>
      </c>
      <c r="J39" s="137">
        <f t="shared" si="4"/>
        <v>0</v>
      </c>
      <c r="K39" s="137">
        <f t="shared" si="4"/>
        <v>0</v>
      </c>
      <c r="L39" s="137">
        <f t="shared" si="4"/>
        <v>1</v>
      </c>
      <c r="M39" s="137">
        <f t="shared" si="4"/>
        <v>0</v>
      </c>
      <c r="N39" s="137">
        <f t="shared" si="4"/>
        <v>0</v>
      </c>
      <c r="O39" s="137">
        <f t="shared" si="4"/>
        <v>0</v>
      </c>
      <c r="P39" s="137">
        <f t="shared" si="4"/>
        <v>0</v>
      </c>
      <c r="Q39" s="137">
        <f t="shared" si="4"/>
        <v>0</v>
      </c>
      <c r="R39" s="137">
        <f t="shared" si="4"/>
        <v>0</v>
      </c>
      <c r="S39" s="137">
        <f t="shared" si="4"/>
        <v>0</v>
      </c>
      <c r="T39" s="137">
        <f t="shared" si="4"/>
        <v>0</v>
      </c>
      <c r="U39" s="137">
        <f t="shared" si="4"/>
        <v>0</v>
      </c>
      <c r="V39" s="137">
        <f t="shared" si="4"/>
        <v>0</v>
      </c>
      <c r="W39" s="137">
        <f t="shared" si="4"/>
        <v>0</v>
      </c>
      <c r="X39" s="137">
        <f t="shared" si="4"/>
        <v>0</v>
      </c>
      <c r="Y39" s="137">
        <f t="shared" si="4"/>
        <v>0</v>
      </c>
      <c r="Z39" s="137">
        <f t="shared" si="4"/>
        <v>0</v>
      </c>
      <c r="AA39" s="137">
        <f t="shared" si="4"/>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1"/>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1"/>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5.4049999999999994</v>
      </c>
      <c r="G47" s="137">
        <f t="shared" ref="G47:AA47" si="5">SUM(G48:G53)</f>
        <v>0</v>
      </c>
      <c r="H47" s="137">
        <f>H48</f>
        <v>0.61099999999999999</v>
      </c>
      <c r="I47" s="137">
        <f t="shared" si="5"/>
        <v>0</v>
      </c>
      <c r="J47" s="137">
        <f t="shared" si="5"/>
        <v>0</v>
      </c>
      <c r="K47" s="137">
        <f t="shared" si="5"/>
        <v>0</v>
      </c>
      <c r="L47" s="137">
        <f>L48</f>
        <v>4.7939999999999996</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5.4049999999999994</v>
      </c>
      <c r="D48" s="137" t="s">
        <v>244</v>
      </c>
      <c r="E48" s="137">
        <f>C48</f>
        <v>5.4049999999999994</v>
      </c>
      <c r="F48" s="137">
        <f>C48</f>
        <v>5.4049999999999994</v>
      </c>
      <c r="G48" s="137">
        <v>0</v>
      </c>
      <c r="H48" s="136">
        <f>H27</f>
        <v>0.61099999999999999</v>
      </c>
      <c r="I48" s="137" t="s">
        <v>244</v>
      </c>
      <c r="J48" s="137" t="s">
        <v>244</v>
      </c>
      <c r="K48" s="137" t="s">
        <v>244</v>
      </c>
      <c r="L48" s="136">
        <f>L28</f>
        <v>4.7939999999999996</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5.4049999999999994</v>
      </c>
      <c r="AC48" s="137">
        <v>0</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1"/>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1"/>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1"/>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H59+L59+P59+T59+X59</f>
        <v>0</v>
      </c>
    </row>
    <row r="60" spans="1:29" ht="16.5">
      <c r="A60" s="132" t="s">
        <v>319</v>
      </c>
      <c r="B60" s="135" t="s">
        <v>548</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H60+L60+P60+T60+X60</f>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J_ДВОСТ-306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 xml:space="preserve">Техническое перевооружение объекта "Кабельная линия 6кВ"  между ТП-39 и ПП-3 </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J_ДВОСТ-306</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 xml:space="preserve">Техническое перевооружение объекта "Кабельная линия 6кВ"  между ТП-39 и ПП-3 </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 xml:space="preserve">Техническое перевооружение объекта "Кабельная линия 6кВ"  между ТП-39 и ПП-3 </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J_ДВОСТ-306</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 xml:space="preserve">Техническое перевооружение объекта "Кабельная линия 6кВ"  между ТП-39 и ПП-3 </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J_ДВОСТ-306</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 xml:space="preserve">Техническое перевооружение объекта "Кабельная линия 6кВ"  между ТП-39 и ПП-3 </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8" sqref="P2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J_ДВОСТ-306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 xml:space="preserve">Техническое перевооружение объекта "Кабельная линия 6кВ"  между ТП-39 и ПП-3 </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КЛ-6 кВ ТП-39 - ПП-3</v>
      </c>
      <c r="D21" s="303" t="s">
        <v>538</v>
      </c>
      <c r="E21" s="303" t="str">
        <f>D21</f>
        <v>Кабельная линия 6 кВ между ТП-39 и ПП-3</v>
      </c>
      <c r="F21" s="303">
        <v>6</v>
      </c>
      <c r="G21" s="303">
        <f>F21</f>
        <v>6</v>
      </c>
      <c r="H21" s="303">
        <f>F21</f>
        <v>6</v>
      </c>
      <c r="I21" s="303">
        <f>G21</f>
        <v>6</v>
      </c>
      <c r="J21" s="303">
        <v>1984</v>
      </c>
      <c r="K21" s="303">
        <v>1</v>
      </c>
      <c r="L21" s="303">
        <v>1</v>
      </c>
      <c r="M21" s="303" t="s">
        <v>540</v>
      </c>
      <c r="N21" s="303" t="s">
        <v>542</v>
      </c>
      <c r="O21" s="303" t="s">
        <v>549</v>
      </c>
      <c r="P21" s="303" t="s">
        <v>549</v>
      </c>
      <c r="Q21" s="303">
        <v>0.75</v>
      </c>
      <c r="R21" s="303">
        <v>0.75</v>
      </c>
      <c r="S21" s="303" t="s">
        <v>136</v>
      </c>
      <c r="T21" s="303" t="s">
        <v>136</v>
      </c>
      <c r="U21" s="303" t="s">
        <v>136</v>
      </c>
      <c r="V21" s="303" t="s">
        <v>533</v>
      </c>
      <c r="W21" s="303" t="s">
        <v>533</v>
      </c>
      <c r="X21" s="303" t="s">
        <v>136</v>
      </c>
      <c r="Y21" s="303" t="s">
        <v>136</v>
      </c>
      <c r="Z21" s="303" t="s">
        <v>541</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7"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J_ДВОСТ-306</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 xml:space="preserve">Техническое перевооружение объекта "Кабельная линия 6кВ"  между ТП-39 и ПП-3 </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6.49</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2021</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J_ДВОСТ-306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 xml:space="preserve">Техническое перевооружение объекта "Кабельная линия 6кВ"  между ТП-39 и ПП-3 </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J_ДВОСТ-306</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 xml:space="preserve">Техническое перевооружение объекта "Кабельная линия 6кВ"  между ТП-39 и ПП-3 </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V50" sqref="V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J_ДВОСТ-306</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 xml:space="preserve">Техническое перевооружение объекта "Кабельная линия 6кВ"  между ТП-39 и ПП-3 </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44197</v>
      </c>
      <c r="D27" s="314">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2019-09-10T00:02:15Z</dcterms:modified>
</cp:coreProperties>
</file>