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firstSheet="1"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T48"/>
  <c r="P48"/>
  <c r="AA47"/>
  <c r="Z47"/>
  <c r="Y47"/>
  <c r="W47"/>
  <c r="V47"/>
  <c r="U47"/>
  <c r="P47"/>
  <c r="G47"/>
  <c r="AB45"/>
  <c r="AB44"/>
  <c r="F44"/>
  <c r="E44"/>
  <c r="AB43"/>
  <c r="F43"/>
  <c r="E43"/>
  <c r="AB42"/>
  <c r="F42"/>
  <c r="E42"/>
  <c r="AB41"/>
  <c r="AB40"/>
  <c r="AA39"/>
  <c r="Z39"/>
  <c r="Y39"/>
  <c r="W39"/>
  <c r="V39"/>
  <c r="U39"/>
  <c r="AB38"/>
  <c r="AB37"/>
  <c r="F37"/>
  <c r="E37"/>
  <c r="AB36"/>
  <c r="F36"/>
  <c r="E36"/>
  <c r="AB35"/>
  <c r="F35"/>
  <c r="E35"/>
  <c r="AB34"/>
  <c r="F34"/>
  <c r="E34"/>
  <c r="AB33"/>
  <c r="AB32"/>
  <c r="F32"/>
  <c r="AA31"/>
  <c r="Z31"/>
  <c r="Y31"/>
  <c r="X31"/>
  <c r="W31"/>
  <c r="V31"/>
  <c r="U31"/>
  <c r="T31"/>
  <c r="H31"/>
  <c r="F31" s="1"/>
  <c r="AB30"/>
  <c r="F30"/>
  <c r="AB29"/>
  <c r="L28"/>
  <c r="AB28" s="1"/>
  <c r="F28"/>
  <c r="E28"/>
  <c r="H27"/>
  <c r="AB27" s="1"/>
  <c r="AB26" s="1"/>
  <c r="F27"/>
  <c r="E27"/>
  <c r="AC26"/>
  <c r="AA26"/>
  <c r="Z26"/>
  <c r="Y26"/>
  <c r="X26"/>
  <c r="X23" s="1"/>
  <c r="W26"/>
  <c r="V26"/>
  <c r="U26"/>
  <c r="T26"/>
  <c r="S26"/>
  <c r="R26"/>
  <c r="Q26"/>
  <c r="P26"/>
  <c r="O26"/>
  <c r="N26"/>
  <c r="M26"/>
  <c r="L26"/>
  <c r="K26"/>
  <c r="J26"/>
  <c r="I26"/>
  <c r="H26"/>
  <c r="G26"/>
  <c r="F26"/>
  <c r="E26"/>
  <c r="D26"/>
  <c r="C26"/>
  <c r="C48" s="1"/>
  <c r="AB25"/>
  <c r="F25"/>
  <c r="E25"/>
  <c r="AB24"/>
  <c r="F23"/>
  <c r="E23"/>
  <c r="AB22"/>
  <c r="AB21"/>
  <c r="F21"/>
  <c r="AC20"/>
  <c r="AA20"/>
  <c r="Z20"/>
  <c r="Y20"/>
  <c r="W20"/>
  <c r="V20"/>
  <c r="U20"/>
  <c r="T20"/>
  <c r="S20"/>
  <c r="R20"/>
  <c r="P20"/>
  <c r="O20"/>
  <c r="N20"/>
  <c r="M20"/>
  <c r="L20"/>
  <c r="K20"/>
  <c r="J20"/>
  <c r="I20"/>
  <c r="H20"/>
  <c r="G20"/>
  <c r="E20"/>
  <c r="D20"/>
  <c r="C20"/>
  <c r="A11" i="6"/>
  <c r="C21"/>
  <c r="F20" i="19" l="1"/>
  <c r="AB23"/>
  <c r="AB20" s="1"/>
  <c r="X20"/>
  <c r="E48"/>
  <c r="F48"/>
  <c r="F47"/>
  <c r="L48"/>
  <c r="L47" s="1"/>
  <c r="H48"/>
  <c r="H47" s="1"/>
  <c r="X46"/>
  <c r="C44" i="7"/>
  <c r="X39" i="19" l="1"/>
  <c r="X48" s="1"/>
  <c r="AB46"/>
  <c r="A11" i="17"/>
  <c r="AB48" i="19" l="1"/>
  <c r="X47"/>
  <c r="A11" i="14"/>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<sst xmlns="http://schemas.openxmlformats.org/spreadsheetml/2006/main" count="3404" uniqueCount="512">
  <si>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</si>
  <si>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</si>
  <si>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</si>
  <si>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</si>
  <si>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</si>
  <si>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</si>
  <si>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</si>
  <si>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</si>
  <si>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</si>
  <si>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</si>
  <si>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</si>
  <si>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</si>
  <si>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</si>
  <si>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</si>
  <si>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</si>
  <si>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</si>
  <si>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</si>
  <si>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</si>
  <si>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</si>
  <si>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</si>
  <si>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</si>
  <si>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</si>
  <si>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</si>
  <si>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</si>
  <si>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</si>
  <si>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</si>
  <si>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</si>
  <si>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</si>
  <si>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</si>
  <si>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</si>
  <si>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</si>
  <si>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</si>
  <si>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</si>
  <si>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</si>
  <si>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</si>
  <si>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</si>
  <si>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</si>
  <si>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</si>
  <si>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</si>
  <si>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</si>
  <si>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</si>
  <si>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</si>
  <si>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</si>
  <si>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</si>
  <si>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</si>
  <si>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</si>
  <si>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</si>
  <si>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</si>
  <si>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</si>
  <si>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</si>
  <si>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</si>
  <si>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</si>
  <si>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</si>
  <si>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</si>
  <si>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</si>
  <si>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</si>
  <si>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</si>
  <si>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</si>
  <si>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</si>
  <si>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</si>
  <si>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</si>
  <si>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</si>
  <si>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</si>
  <si>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</si>
  <si>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</si>
  <si>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</si>
  <si>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</si>
  <si>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</si>
  <si>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</si>
  <si>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</si>
  <si>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</si>
  <si>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</si>
  <si>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</si>
  <si>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</si>
  <si>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</si>
  <si>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</si>
  <si>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</si>
  <si>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</si>
  <si>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</si>
  <si>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</si>
  <si>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</si>
  <si>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</si>
  <si>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</si>
  <si>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</si>
  <si>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</si>
  <si>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</si>
  <si>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</si>
  <si>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</si>
  <si>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</si>
  <si>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</si>
  <si>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</si>
  <si>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</si>
  <si>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</si>
  <si>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</si>
  <si>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</si>
  <si>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</si>
  <si>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</si>
  <si>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</si>
  <si>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</si>
  <si>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</si>
  <si>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</si>
  <si>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</si>
  <si>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</si>
  <si>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</si>
  <si>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</si>
  <si>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</si>
  <si>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</si>
  <si>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</si>
  <si>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</si>
  <si>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</si>
  <si>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</si>
  <si>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</si>
  <si>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</si>
  <si>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</si>
  <si>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</si>
  <si>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</si>
  <si>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</si>
  <si>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</si>
  <si>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</si>
  <si>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</si>
  <si>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</si>
  <si>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</si>
  <si>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</si>
  <si>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</si>
  <si>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</si>
  <si>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</si>
  <si>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</si>
  <si>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</si>
  <si>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</si>
  <si>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</si>
  <si>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</si>
  <si>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</si>
  <si>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</si>
  <si>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</si>
  <si>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</si>
  <si>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</si>
  <si>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</si>
  <si>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</si>
  <si>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</si>
  <si>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</si>
  <si>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</si>
  <si>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</si>
  <si>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</si>
  <si>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</si>
  <si>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</si>
  <si>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</si>
  <si>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</si>
  <si>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</si>
  <si>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</si>
  <si>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</si>
  <si>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</si>
  <si>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</si>
  <si>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</si>
  <si>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</si>
  <si>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</si>
  <si>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</si>
  <si>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</si>
  <si>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</si>
  <si>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</si>
  <si>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</si>
  <si>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</si>
  <si>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</si>
  <si>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</si>
  <si>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</si>
  <si>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</si>
  <si>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</si>
  <si>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</si>
  <si>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</si>
  <si>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</si>
  <si>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</si>
  <si>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</si>
  <si>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</si>
  <si>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</si>
  <si>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</si>
  <si>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</si>
  <si>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</si>
  <si>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</si>
  <si>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</si>
  <si>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</si>
  <si>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</si>
  <si>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</si>
  <si>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</si>
  <si>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</si>
  <si>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</si>
  <si>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</si>
  <si>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</si>
  <si>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</si>
  <si>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</si>
  <si>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</si>
  <si>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</si>
  <si>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</si>
  <si>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</si>
  <si>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</si>
  <si>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</si>
  <si>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</si>
  <si>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</si>
  <si>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</si>
  <si>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</si>
  <si>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</si>
  <si>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</si>
  <si>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</si>
  <si>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</si>
  <si>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</si>
  <si>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</si>
  <si>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</si>
  <si>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</si>
  <si>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</si>
  <si>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</si>
  <si>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</si>
  <si>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</si>
  <si>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</si>
  <si>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</si>
  <si>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</si>
  <si>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</si>
  <si>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</si>
  <si>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</si>
  <si>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</si>
  <si>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</si>
  <si>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</si>
  <si>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</si>
  <si>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</si>
  <si>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</si>
  <si>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</si>
  <si>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</si>
  <si>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</si>
  <si>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</si>
  <si>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</si>
  <si>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</si>
  <si>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</si>
  <si>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</si>
  <si>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</si>
  <si>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</si>
  <si>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</si>
  <si>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</si>
  <si>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</si>
  <si>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</si>
  <si>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</si>
  <si>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</si>
  <si>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</si>
  <si>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</si>
  <si>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</si>
  <si>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</si>
  <si>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</si>
  <si>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</si>
  <si>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</si>
  <si>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</si>
  <si>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</si>
  <si>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</si>
  <si>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</si>
  <si>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</si>
  <si>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</si>
  <si>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</si>
  <si>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</si>
  <si>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</si>
  <si>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</si>
  <si>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</si>
  <si>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</si>
  <si>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</si>
  <si>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</si>
  <si>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</si>
  <si>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</si>
  <si>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</si>
  <si>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</si>
  <si>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</si>
  <si>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</si>
  <si>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</si>
  <si>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</si>
  <si>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</si>
  <si>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</si>
  <si>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</si>
  <si>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</si>
  <si>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</si>
  <si>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</si>
  <si>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</si>
  <si>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</si>
  <si>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</si>
  <si>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</si>
  <si>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</si>
  <si>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</si>
  <si>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</si>
  <si>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</si>
  <si>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</si>
  <si>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</si>
  <si>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</si>
  <si>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</si>
  <si>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</si>
  <si>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</si>
  <si>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</si>
  <si>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</si>
  <si>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</si>
  <si>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</si>
  <si>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</si>
  <si>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</si>
  <si>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</si>
  <si>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</si>
  <si>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</si>
  <si>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</si>
  <si>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</si>
  <si>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</si>
  <si>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</si>
  <si>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</si>
  <si>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</si>
  <si>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</si>
  <si>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</si>
  <si>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</si>
  <si>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</si>
  <si>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</si>
  <si>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</si>
  <si>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</si>
  <si>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</si>
  <si>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</si>
  <si>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</si>
  <si>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</si>
  <si>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</si>
  <si>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</si>
  <si>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</si>
  <si>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</si>
  <si>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</si>
  <si>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</si>
  <si>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</si>
  <si>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</si>
  <si>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</si>
  <si>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</si>
  <si>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</si>
  <si>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</si>
  <si>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</si>
  <si>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</si>
  <si>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</si>
  <si>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</si>
  <si>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</si>
  <si>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</si>
  <si>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</si>
  <si>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</si>
  <si>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</si>
  <si>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</si>
  <si>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</si>
  <si>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</si>
  <si>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</si>
  <si>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</si>
  <si>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</si>
  <si>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</si>
  <si>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</si>
  <si>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</si>
  <si>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</si>
  <si>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</si>
  <si>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</si>
  <si>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</si>
  <si>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</si>
  <si>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</si>
  <si>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</si>
  <si>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</si>
  <si>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</si>
  <si>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</si>
  <si>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</si>
  <si>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</si>
  <si>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</si>
  <si>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</si>
  <si>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</si>
  <si>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</si>
  <si>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</si>
  <si>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</si>
  <si>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</si>
  <si>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</si>
  <si>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</si>
  <si>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</si>
  <si>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</si>
  <si>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</si>
  <si>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</si>
  <si>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</si>
  <si>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</si>
  <si>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</si>
  <si>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</si>
  <si>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</si>
  <si>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</si>
  <si>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</si>
  <si>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</si>
  <si>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</si>
  <si>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</si>
  <si>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</si>
  <si>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</si>
  <si>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</si>
  <si>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</si>
  <si>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</si>
  <si>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</si>
  <si>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</si>
  <si>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</si>
  <si>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</si>
  <si>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</si>
  <si>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</si>
  <si>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</si>
  <si>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</si>
  <si>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</si>
  <si>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</si>
  <si>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</si>
  <si>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</si>
  <si>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</si>
  <si>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</si>
  <si>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</si>
  <si>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</si>
  <si>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</si>
  <si>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</si>
  <si>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</si>
  <si>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</si>
  <si>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</si>
  <si>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</si>
  <si>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</si>
  <si>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</si>
  <si>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</si>
  <si>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</si>
  <si>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</si>
  <si>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</si>
  <si>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</si>
  <si>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</si>
  <si>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</si>
  <si>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</si>
  <si>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</si>
  <si>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</si>
  <si>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</si>
  <si>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</si>
  <si>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</si>
  <si>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</si>
  <si>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</si>
  <si>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</si>
  <si>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</si>
  <si>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</si>
  <si>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</si>
  <si>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</si>
  <si>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</si>
  <si>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</si>
  <si>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</si>
  <si>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</si>
  <si>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</si>
  <si>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</si>
  <si>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</si>
  <si>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</si>
  <si>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</si>
  <si>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</si>
  <si>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</si>
  <si>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</si>
  <si>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</si>
  <si>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</si>
  <si>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</si>
  <si>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</si>
  <si>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</si>
  <si>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</si>
  <si>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</si>
  <si>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</si>
  <si>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</si>
  <si>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</si>
  <si>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</si>
  <si>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</si>
  <si>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</si>
  <si>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</si>
  <si>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</si>
  <si>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</si>
  <si>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</si>
  <si>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</si>
  <si>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</si>
  <si>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</si>
  <si>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</si>
  <si>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</si>
  <si>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</si>
  <si>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</si>
  <si>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</si>
  <si>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</si>
  <si>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</si>
  <si>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</si>
  <si>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</si>
  <si>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</si>
  <si>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</si>
  <si>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</si>
  <si>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</si>
  <si>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</si>
  <si>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</si>
  <si>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</si>
  <si>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ЭЧ-2 - структурное подразделение ДВОСТ НТЭ</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</si>
  <si>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</si>
  <si>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</si>
  <si>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</si>
  <si>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</si>
  <si>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</si>
  <si>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</si>
  <si>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</si>
  <si>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</si>
  <si>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</si>
  <si>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Обеспечение надежности электроснабжения  потребителей и улучшение технического состояния ЛЭП</t>
  </si>
  <si>
    <t>до 2003</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</si>
  <si>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</si>
  <si>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Год раскрытия информации: 2019 год</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</si>
  <si>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</si>
  <si>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ж/б</t>
  </si>
  <si>
    <t>Уменьшение недоотпуска электроэнергии потребителям во время инцендентов, ведущих к отключению ВЛ</t>
  </si>
  <si>
    <t xml:space="preserve"> 0,4 кВ</t>
  </si>
  <si>
    <t xml:space="preserve">   0,4 кВ</t>
  </si>
  <si>
    <t>35-50</t>
  </si>
  <si>
    <t>Техническое перевооружение ВЛ-0,4 кВ с увеличением пропускной способности линии</t>
  </si>
  <si>
    <t>Хабаровский край, г. Бикин</t>
  </si>
  <si>
    <t>Акт осмотра б/н от 24.05.2018г,  Хабаровская дистанция электроснабжения</t>
  </si>
  <si>
    <t>г. Бикин</t>
  </si>
  <si>
    <t>J_ДВОСТ-420</t>
  </si>
  <si>
    <t xml:space="preserve">Техническое перевооружение объекта "Воздушной линии 0,4кВ"(№030269/Э216) Ф.11 ул.Лазо от ТП-Ресторан., г.Бикин, ул. Лазо     </t>
  </si>
  <si>
    <t>ВЛ-0,4 кВ Ф-11 ул. Лазо</t>
  </si>
  <si>
    <t>ВЛ-0,4 от ТП-Ресторан, провод не соответствует нагрузкам</t>
  </si>
  <si>
    <t>П2</t>
  </si>
  <si>
    <t>Проектом предусматривается замена участков ВЛ, включающая в себя:                                                                                                                  1. Разработка ПСД,                                                                                                           2. СМР, ввод в эксплуатацию</t>
  </si>
  <si>
    <t xml:space="preserve">План 2019 года </t>
  </si>
  <si>
    <t xml:space="preserve"> по состоянию на 01.01.2019</t>
  </si>
  <si>
    <t>по состоянию на 01.01.2020</t>
  </si>
  <si>
    <t>ВЛ</t>
  </si>
  <si>
    <t>31.12.2020</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</si>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</sst>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7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37" fillId="0" borderId="1" xfId="2" applyFont="1" applyFill="1" applyBorder="1" applyAlignment="1">
      <alignment horizontal="center" vertical="center" textRotation="90"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Font="1" applyBorder="1" applyAlignment="1">
      <alignment horizontal="center" vertical="center" wrapText="1"/>
    </xf>
    <xf numFmtId="49" fontId="11" fillId="0" borderId="1" xfId="2" applyNumberFormat="1" applyFont="1" applyBorder="1" applyAlignment="1">
      <alignment horizontal="center" vertical="center" wrapText="1"/>
    </xf>
    <xf numFmtId="0" fontId="77" fillId="0" borderId="39" xfId="2" applyFont="1" applyFill="1" applyBorder="1" applyAlignment="1">
      <alignment horizontal="center" vertical="center" wrapText="1"/>
    </xf>
    <xf numFmtId="0" fontId="37" fillId="0" borderId="1" xfId="2" applyFont="1" applyFill="1" applyBorder="1" applyAlignment="1">
      <alignment horizontal="center" vertical="center" wrapText="1"/>
    </xf>
    <xf numFmtId="0" fontId="79" fillId="0" borderId="1" xfId="2" applyFont="1" applyFill="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center"/>
    </xf>
    <xf numFmtId="0" fontId="37" fillId="0" borderId="0" xfId="2" applyFont="1" applyFill="1" applyAlignment="1">
      <alignment horizontal="center"/>
    </xf>
    <xf numFmtId="0" fontId="79" fillId="0" borderId="1" xfId="2"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14" fontId="11" fillId="0" borderId="1" xfId="2" applyNumberFormat="1" applyFont="1" applyBorder="1" applyAlignment="1">
      <alignment horizontal="center" vertical="center" wrapText="1"/>
    </xf>
    <xf numFmtId="0" fontId="79" fillId="0" borderId="1" xfId="932" applyFont="1" applyFill="1" applyBorder="1" applyAlignment="1">
      <alignment horizontal="center" vertical="center"/>
    </xf>
    <xf numFmtId="0" fontId="79" fillId="0" borderId="1" xfId="932" applyFont="1" applyFill="1" applyBorder="1" applyAlignment="1">
      <alignment horizontal="center" vertical="center" wrapText="1"/>
    </xf>
    <xf numFmtId="172" fontId="7" fillId="25" borderId="1" xfId="66" applyNumberFormat="1" applyFont="1" applyFill="1" applyBorder="1" applyAlignment="1">
      <alignment horizontal="center" vertical="center" wrapText="1"/>
    </xf>
    <xf numFmtId="0" fontId="80" fillId="25" borderId="1" xfId="45" applyFont="1" applyFill="1" applyBorder="1" applyAlignment="1">
      <alignment horizontal="left"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705">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28" zoomScale="70" zoomScaleSheetLayoutView="70" workbookViewId="0">
      <selection activeCell="C43" sqref="C43"/>
    </sheetView>
  </sheetViews>
  <sheetFormatPr defaultColWidth="9.125" defaultRowHeight="14.25"/>
  <cols>
    <col min="1" max="1" width="6.125" style="1" customWidth="1"/>
    <col min="2" max="2" width="65.875" style="1" customWidth="1"/>
    <col min="3" max="3" width="82.125" style="1" customWidth="1"/>
    <col min="4" max="4" width="12" style="1" hidden="1" customWidth="1"/>
    <col min="5" max="5" width="14.375" style="1" customWidth="1"/>
    <col min="6" max="6" width="36.625" style="1" customWidth="1"/>
    <col min="7" max="7" width="20" style="1" customWidth="1"/>
    <col min="8" max="8" width="25.625" style="1" customWidth="1"/>
    <col min="9" max="9" width="16.375" style="1" customWidth="1"/>
    <col min="10" max="16384" width="9.125" style="1"/>
  </cols>
  <sheetData>
    <row r="1" spans="1:22" s="10" customFormat="1" ht="18.75">
      <c r="A1" s="248" t="s">
        <v>488</v>
      </c>
      <c r="B1" s="248"/>
      <c r="C1" s="248"/>
      <c r="D1" s="64"/>
      <c r="E1" s="64"/>
      <c r="F1" s="64"/>
      <c r="G1" s="64"/>
      <c r="H1" s="64"/>
      <c r="I1" s="64"/>
      <c r="J1" s="64"/>
    </row>
    <row r="2" spans="1:22" s="10" customFormat="1" ht="18.75">
      <c r="A2" s="15"/>
      <c r="F2" s="14"/>
      <c r="G2" s="14"/>
      <c r="H2" s="13"/>
    </row>
    <row r="3" spans="1:22" s="10" customFormat="1" ht="18.75">
      <c r="A3" s="251" t="s">
        <v>9</v>
      </c>
      <c r="B3" s="251"/>
      <c r="C3" s="25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52" t="s">
        <v>477</v>
      </c>
      <c r="B5" s="252"/>
      <c r="C5" s="252"/>
      <c r="D5" s="6"/>
      <c r="E5" s="6"/>
      <c r="F5" s="6"/>
      <c r="G5" s="6"/>
      <c r="H5" s="6"/>
      <c r="I5" s="11"/>
      <c r="J5" s="11"/>
      <c r="K5" s="11"/>
      <c r="L5" s="11"/>
      <c r="M5" s="11"/>
      <c r="N5" s="11"/>
      <c r="O5" s="11"/>
      <c r="P5" s="11"/>
      <c r="Q5" s="11"/>
      <c r="R5" s="11"/>
      <c r="S5" s="11"/>
      <c r="T5" s="11"/>
      <c r="U5" s="11"/>
      <c r="V5" s="11"/>
    </row>
    <row r="6" spans="1:22" s="10" customFormat="1" ht="18.75">
      <c r="A6" s="249" t="s">
        <v>8</v>
      </c>
      <c r="B6" s="249"/>
      <c r="C6" s="24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53" t="s">
        <v>499</v>
      </c>
      <c r="B8" s="253"/>
      <c r="C8" s="253"/>
      <c r="D8" s="6"/>
      <c r="E8" s="6"/>
      <c r="F8" s="6"/>
      <c r="G8" s="6"/>
      <c r="H8" s="6"/>
      <c r="I8" s="11"/>
      <c r="J8" s="11"/>
      <c r="K8" s="11"/>
      <c r="L8" s="11"/>
      <c r="M8" s="11"/>
      <c r="N8" s="11"/>
      <c r="O8" s="11"/>
      <c r="P8" s="11"/>
      <c r="Q8" s="11"/>
      <c r="R8" s="11"/>
      <c r="S8" s="11"/>
      <c r="T8" s="11"/>
      <c r="U8" s="11"/>
      <c r="V8" s="11"/>
    </row>
    <row r="9" spans="1:22" s="10" customFormat="1" ht="18.75">
      <c r="A9" s="249" t="s">
        <v>7</v>
      </c>
      <c r="B9" s="249"/>
      <c r="C9" s="24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0" t="s">
        <v>500</v>
      </c>
      <c r="B11" s="250"/>
      <c r="C11" s="250"/>
      <c r="D11" s="6"/>
      <c r="E11" s="6"/>
      <c r="F11" s="6"/>
      <c r="G11" s="6"/>
      <c r="H11" s="6"/>
      <c r="I11" s="6"/>
      <c r="J11" s="6"/>
      <c r="K11" s="6"/>
      <c r="L11" s="6"/>
      <c r="M11" s="6"/>
      <c r="N11" s="6"/>
      <c r="O11" s="6"/>
      <c r="P11" s="6"/>
      <c r="Q11" s="6"/>
      <c r="R11" s="6"/>
      <c r="S11" s="6"/>
      <c r="T11" s="6"/>
      <c r="U11" s="6"/>
      <c r="V11" s="6"/>
    </row>
    <row r="12" spans="1:22" s="2" customFormat="1" ht="15" customHeight="1">
      <c r="A12" s="249" t="s">
        <v>5</v>
      </c>
      <c r="B12" s="249"/>
      <c r="C12" s="24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0" t="s">
        <v>216</v>
      </c>
      <c r="B14" s="250"/>
      <c r="C14" s="25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476</v>
      </c>
      <c r="D18" s="19"/>
      <c r="E18" s="19"/>
      <c r="F18" s="19"/>
      <c r="G18" s="19"/>
      <c r="H18" s="19"/>
      <c r="I18" s="18"/>
      <c r="J18" s="18"/>
      <c r="K18" s="18"/>
      <c r="L18" s="18"/>
      <c r="M18" s="18"/>
      <c r="N18" s="18"/>
      <c r="O18" s="18"/>
      <c r="P18" s="18"/>
      <c r="Q18" s="18"/>
      <c r="R18" s="18"/>
      <c r="S18" s="18"/>
      <c r="T18" s="17"/>
      <c r="U18" s="17"/>
      <c r="V18" s="17"/>
    </row>
    <row r="19" spans="1:22" s="2" customFormat="1" ht="18.75">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475</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482</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498</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18.75">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18.75">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481</v>
      </c>
      <c r="D28" s="23"/>
      <c r="E28" s="23"/>
      <c r="F28" s="23"/>
      <c r="G28" s="23"/>
      <c r="H28" s="22"/>
      <c r="I28" s="22"/>
      <c r="J28" s="22"/>
      <c r="K28" s="22"/>
      <c r="L28" s="22"/>
      <c r="M28" s="22"/>
      <c r="N28" s="22"/>
      <c r="O28" s="22"/>
      <c r="P28" s="22"/>
      <c r="Q28" s="22"/>
      <c r="R28" s="22"/>
      <c r="S28" s="21"/>
      <c r="T28" s="21"/>
      <c r="U28" s="21"/>
      <c r="V28" s="21"/>
    </row>
    <row r="29" spans="1:22" ht="66">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33">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43"/>
      <c r="B34" s="244"/>
      <c r="C34" s="245"/>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1.9</v>
      </c>
      <c r="D35" s="16"/>
      <c r="E35" s="16"/>
      <c r="F35" s="16"/>
      <c r="G35" s="16"/>
      <c r="H35" s="16"/>
      <c r="I35" s="16"/>
      <c r="J35" s="16"/>
      <c r="K35" s="16"/>
      <c r="L35" s="16"/>
      <c r="M35" s="16"/>
      <c r="N35" s="16"/>
      <c r="O35" s="16"/>
      <c r="P35" s="16"/>
      <c r="Q35" s="16"/>
      <c r="R35" s="16"/>
      <c r="S35" s="16"/>
      <c r="T35" s="16"/>
      <c r="U35" s="16"/>
      <c r="V35" s="16"/>
    </row>
    <row r="36" spans="1:22" ht="66">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49.5">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32">
      <c r="A38" s="98" t="s">
        <v>195</v>
      </c>
      <c r="B38" s="100" t="s">
        <v>196</v>
      </c>
      <c r="C38" s="231" t="s">
        <v>489</v>
      </c>
      <c r="D38" s="16"/>
      <c r="E38" s="16"/>
      <c r="F38" s="16"/>
      <c r="G38" s="16"/>
      <c r="H38" s="16"/>
      <c r="I38" s="16"/>
      <c r="J38" s="16"/>
      <c r="K38" s="16"/>
      <c r="L38" s="16"/>
      <c r="M38" s="16"/>
      <c r="N38" s="16"/>
      <c r="O38" s="16"/>
      <c r="P38" s="16"/>
      <c r="Q38" s="16"/>
      <c r="R38" s="16"/>
      <c r="S38" s="16"/>
      <c r="T38" s="16"/>
      <c r="U38" s="16"/>
      <c r="V38" s="16"/>
    </row>
    <row r="39" spans="1:22" ht="66">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66">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66.7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46"/>
      <c r="B42" s="247"/>
      <c r="C42" s="247"/>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141">
        <v>4.0288895999999994</v>
      </c>
      <c r="D43" s="227">
        <v>2.36</v>
      </c>
      <c r="E43" s="16"/>
      <c r="F43" s="16"/>
      <c r="G43" s="16"/>
      <c r="H43" s="16"/>
      <c r="I43" s="16"/>
      <c r="J43" s="16"/>
      <c r="K43" s="16"/>
      <c r="L43" s="16"/>
      <c r="M43" s="16"/>
      <c r="N43" s="16"/>
      <c r="O43" s="16"/>
      <c r="P43" s="16"/>
      <c r="Q43" s="16"/>
      <c r="R43" s="16"/>
      <c r="S43" s="16"/>
      <c r="T43" s="16"/>
      <c r="U43" s="16"/>
      <c r="V43" s="16"/>
    </row>
    <row r="44" spans="1:22" ht="33.75" thickBot="1">
      <c r="A44" s="101" t="s">
        <v>187</v>
      </c>
      <c r="B44" s="102" t="s">
        <v>225</v>
      </c>
      <c r="C44" s="228">
        <f>C43/1.2</f>
        <v>3.3574079999999995</v>
      </c>
      <c r="D44" s="228">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704" priority="4" operator="containsText" text="Х!">
      <formula>NOT(ISERROR(SEARCH("Х!",A5)))</formula>
    </cfRule>
  </conditionalFormatting>
  <conditionalFormatting sqref="A5:C5">
    <cfRule type="containsText" dxfId="703" priority="3" operator="containsText" text="Х!">
      <formula>NOT(ISERROR(SEARCH("Х!",A5)))</formula>
    </cfRule>
  </conditionalFormatting>
  <conditionalFormatting sqref="C43">
    <cfRule type="containsText" dxfId="702" priority="2" operator="containsText" text="х!">
      <formula>NOT(ISERROR(SEARCH("х!",C43)))</formula>
    </cfRule>
  </conditionalFormatting>
  <conditionalFormatting sqref="C43">
    <cfRule type="containsBlanks" dxfId="701"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25" defaultRowHeight="15"/>
  <cols>
    <col min="1" max="1" width="6.125" style="158" customWidth="1"/>
    <col min="2" max="2" width="18.75" style="158" customWidth="1"/>
    <col min="3" max="3" width="13.875" style="158" customWidth="1"/>
    <col min="4" max="4" width="15.125" style="158" customWidth="1"/>
    <col min="5" max="10" width="7.75" style="158" customWidth="1"/>
    <col min="11" max="11" width="6.375" style="158" customWidth="1"/>
    <col min="12" max="12" width="7.75" style="158" customWidth="1"/>
    <col min="13" max="15" width="10.75" style="158" customWidth="1"/>
    <col min="16" max="16" width="17.25" style="158" customWidth="1"/>
    <col min="17" max="17" width="14.25" style="158" customWidth="1"/>
    <col min="18" max="18" width="17" style="158" customWidth="1"/>
    <col min="19" max="19" width="7.875" style="158" customWidth="1"/>
    <col min="20" max="20" width="8.625" style="158" customWidth="1"/>
    <col min="21" max="21" width="11.375" style="158" customWidth="1"/>
    <col min="22" max="22" width="12.75" style="158" customWidth="1"/>
    <col min="23" max="23" width="12.375" style="158" customWidth="1"/>
    <col min="24" max="24" width="12.25" style="158" customWidth="1"/>
    <col min="25" max="25" width="13.125" style="158" customWidth="1"/>
    <col min="26" max="26" width="11" style="158" customWidth="1"/>
    <col min="27" max="27" width="13.375" style="158" customWidth="1"/>
    <col min="28" max="28" width="16.125" style="158" customWidth="1"/>
    <col min="29" max="29" width="18.25" style="158" customWidth="1"/>
    <col min="30" max="30" width="11.875" style="158" customWidth="1"/>
    <col min="31" max="31" width="17.125" style="158" customWidth="1"/>
    <col min="32" max="32" width="11.75" style="158" customWidth="1"/>
    <col min="33" max="33" width="11.625" style="158" customWidth="1"/>
    <col min="34" max="35" width="9.75" style="158" customWidth="1"/>
    <col min="36" max="36" width="11.75" style="158" customWidth="1"/>
    <col min="37" max="37" width="13.625" style="158" customWidth="1"/>
    <col min="38" max="38" width="14.25" style="158" customWidth="1"/>
    <col min="39" max="39" width="11.375" style="158" customWidth="1"/>
    <col min="40" max="40" width="8.75" style="158" customWidth="1"/>
    <col min="41" max="41" width="9.75" style="158" customWidth="1"/>
    <col min="42" max="42" width="12.375" style="158" customWidth="1"/>
    <col min="43" max="43" width="8" style="158" customWidth="1"/>
    <col min="44" max="44" width="16.75" style="158" customWidth="1"/>
    <col min="45" max="45" width="14.75" style="158" customWidth="1"/>
    <col min="46" max="46" width="14.875" style="158" customWidth="1"/>
    <col min="47" max="47" width="12" style="158" customWidth="1"/>
    <col min="48" max="48" width="14" style="158" customWidth="1"/>
    <col min="49" max="16384" width="9.125" style="158"/>
  </cols>
  <sheetData>
    <row r="1" spans="1:48"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c r="AD1" s="248"/>
      <c r="AE1" s="248"/>
      <c r="AF1" s="248"/>
      <c r="AG1" s="248"/>
      <c r="AH1" s="248"/>
      <c r="AI1" s="248"/>
      <c r="AJ1" s="248"/>
      <c r="AK1" s="248"/>
      <c r="AL1" s="248"/>
      <c r="AM1" s="248"/>
      <c r="AN1" s="248"/>
      <c r="AO1" s="248"/>
      <c r="AP1" s="248"/>
      <c r="AQ1" s="248"/>
      <c r="AR1" s="248"/>
      <c r="AS1" s="248"/>
      <c r="AT1" s="248"/>
      <c r="AU1" s="248"/>
      <c r="AV1" s="248"/>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O3" s="251"/>
      <c r="AP3" s="251"/>
      <c r="AQ3" s="251"/>
      <c r="AR3" s="251"/>
      <c r="AS3" s="251"/>
      <c r="AT3" s="251"/>
      <c r="AU3" s="251"/>
      <c r="AV3" s="251"/>
    </row>
    <row r="4" spans="1:48" ht="12" customHeight="1">
      <c r="A4" s="251"/>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c r="AP4" s="251"/>
      <c r="AQ4" s="251"/>
      <c r="AR4" s="251"/>
      <c r="AS4" s="251"/>
      <c r="AT4" s="251"/>
      <c r="AU4" s="251"/>
      <c r="AV4" s="251"/>
    </row>
    <row r="5" spans="1:48" ht="15.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5.75">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249"/>
      <c r="AP6" s="249"/>
      <c r="AQ6" s="249"/>
      <c r="AR6" s="249"/>
      <c r="AS6" s="249"/>
      <c r="AT6" s="249"/>
      <c r="AU6" s="249"/>
      <c r="AV6" s="249"/>
    </row>
    <row r="7" spans="1:48" ht="12" customHeight="1">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row>
    <row r="8" spans="1:48" ht="15.75">
      <c r="A8" s="253" t="str">
        <f>' 1. паспорт местополож'!A8:C8</f>
        <v>J_ДВОСТ-420</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ht="15.75">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2.75" customHeight="1">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c r="AT10" s="263"/>
      <c r="AU10" s="263"/>
      <c r="AV10" s="263"/>
    </row>
    <row r="11" spans="1:48" ht="15.75">
      <c r="A11" s="253" t="str">
        <f>' 1. паспорт местополож'!A11:C11</f>
        <v xml:space="preserve">Техническое перевооружение объекта "Воздушной линии 0,4кВ"(№030269/Э216) Ф.11 ул.Лазо от ТП-Ресторан., г.Бикин, ул. Лазо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ht="15.75">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c r="AP13" s="280"/>
      <c r="AQ13" s="280"/>
      <c r="AR13" s="280"/>
      <c r="AS13" s="280"/>
      <c r="AT13" s="280"/>
      <c r="AU13" s="280"/>
      <c r="AV13" s="280"/>
    </row>
    <row r="14" spans="1:48" ht="14.25" customHeight="1">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ht="15.75">
      <c r="A15" s="280"/>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c r="AT15" s="280"/>
      <c r="AU15" s="280"/>
      <c r="AV15" s="280"/>
    </row>
    <row r="16" spans="1:48" s="160" customFormat="1" ht="34.5" customHeight="1">
      <c r="A16" s="309" t="s">
        <v>319</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55" s="161" customFormat="1" ht="140.25" customHeight="1">
      <c r="A17" s="310" t="s">
        <v>320</v>
      </c>
      <c r="B17" s="313" t="s">
        <v>321</v>
      </c>
      <c r="C17" s="310" t="s">
        <v>322</v>
      </c>
      <c r="D17" s="310" t="s">
        <v>323</v>
      </c>
      <c r="E17" s="316" t="s">
        <v>324</v>
      </c>
      <c r="F17" s="317"/>
      <c r="G17" s="317"/>
      <c r="H17" s="317"/>
      <c r="I17" s="317"/>
      <c r="J17" s="317"/>
      <c r="K17" s="317"/>
      <c r="L17" s="318"/>
      <c r="M17" s="310" t="s">
        <v>325</v>
      </c>
      <c r="N17" s="310" t="s">
        <v>326</v>
      </c>
      <c r="O17" s="310" t="s">
        <v>327</v>
      </c>
      <c r="P17" s="319" t="s">
        <v>328</v>
      </c>
      <c r="Q17" s="319" t="s">
        <v>329</v>
      </c>
      <c r="R17" s="319" t="s">
        <v>330</v>
      </c>
      <c r="S17" s="319" t="s">
        <v>331</v>
      </c>
      <c r="T17" s="319"/>
      <c r="U17" s="319" t="s">
        <v>332</v>
      </c>
      <c r="V17" s="319" t="s">
        <v>333</v>
      </c>
      <c r="W17" s="319" t="s">
        <v>334</v>
      </c>
      <c r="X17" s="319" t="s">
        <v>335</v>
      </c>
      <c r="Y17" s="319" t="s">
        <v>336</v>
      </c>
      <c r="Z17" s="322" t="s">
        <v>337</v>
      </c>
      <c r="AA17" s="319" t="s">
        <v>338</v>
      </c>
      <c r="AB17" s="319" t="s">
        <v>339</v>
      </c>
      <c r="AC17" s="319" t="s">
        <v>340</v>
      </c>
      <c r="AD17" s="319" t="s">
        <v>341</v>
      </c>
      <c r="AE17" s="319" t="s">
        <v>342</v>
      </c>
      <c r="AF17" s="319" t="s">
        <v>343</v>
      </c>
      <c r="AG17" s="319"/>
      <c r="AH17" s="319"/>
      <c r="AI17" s="319"/>
      <c r="AJ17" s="319"/>
      <c r="AK17" s="319"/>
      <c r="AL17" s="319" t="s">
        <v>344</v>
      </c>
      <c r="AM17" s="319"/>
      <c r="AN17" s="319"/>
      <c r="AO17" s="319"/>
      <c r="AP17" s="319" t="s">
        <v>345</v>
      </c>
      <c r="AQ17" s="319"/>
      <c r="AR17" s="319" t="s">
        <v>346</v>
      </c>
      <c r="AS17" s="319" t="s">
        <v>347</v>
      </c>
      <c r="AT17" s="319" t="s">
        <v>348</v>
      </c>
      <c r="AU17" s="319" t="s">
        <v>349</v>
      </c>
      <c r="AV17" s="319" t="s">
        <v>350</v>
      </c>
    </row>
    <row r="18" spans="1:55" s="161" customFormat="1" ht="19.5">
      <c r="A18" s="311"/>
      <c r="B18" s="314"/>
      <c r="C18" s="311"/>
      <c r="D18" s="311"/>
      <c r="E18" s="310" t="s">
        <v>351</v>
      </c>
      <c r="F18" s="327" t="s">
        <v>303</v>
      </c>
      <c r="G18" s="327" t="s">
        <v>305</v>
      </c>
      <c r="H18" s="327" t="s">
        <v>307</v>
      </c>
      <c r="I18" s="325" t="s">
        <v>352</v>
      </c>
      <c r="J18" s="325" t="s">
        <v>353</v>
      </c>
      <c r="K18" s="325" t="s">
        <v>354</v>
      </c>
      <c r="L18" s="327" t="s">
        <v>35</v>
      </c>
      <c r="M18" s="311"/>
      <c r="N18" s="311"/>
      <c r="O18" s="311"/>
      <c r="P18" s="319"/>
      <c r="Q18" s="319"/>
      <c r="R18" s="319"/>
      <c r="S18" s="329" t="s">
        <v>1</v>
      </c>
      <c r="T18" s="329" t="s">
        <v>355</v>
      </c>
      <c r="U18" s="319"/>
      <c r="V18" s="319"/>
      <c r="W18" s="319"/>
      <c r="X18" s="319"/>
      <c r="Y18" s="319"/>
      <c r="Z18" s="319"/>
      <c r="AA18" s="319"/>
      <c r="AB18" s="319"/>
      <c r="AC18" s="319"/>
      <c r="AD18" s="319"/>
      <c r="AE18" s="319"/>
      <c r="AF18" s="319" t="s">
        <v>356</v>
      </c>
      <c r="AG18" s="319"/>
      <c r="AH18" s="319" t="s">
        <v>357</v>
      </c>
      <c r="AI18" s="319"/>
      <c r="AJ18" s="310" t="s">
        <v>358</v>
      </c>
      <c r="AK18" s="310" t="s">
        <v>359</v>
      </c>
      <c r="AL18" s="310" t="s">
        <v>360</v>
      </c>
      <c r="AM18" s="310" t="s">
        <v>361</v>
      </c>
      <c r="AN18" s="310" t="s">
        <v>362</v>
      </c>
      <c r="AO18" s="310" t="s">
        <v>363</v>
      </c>
      <c r="AP18" s="310" t="s">
        <v>364</v>
      </c>
      <c r="AQ18" s="320" t="s">
        <v>355</v>
      </c>
      <c r="AR18" s="319"/>
      <c r="AS18" s="319"/>
      <c r="AT18" s="319"/>
      <c r="AU18" s="319"/>
      <c r="AV18" s="319"/>
    </row>
    <row r="19" spans="1:55" s="161" customFormat="1" ht="78">
      <c r="A19" s="312"/>
      <c r="B19" s="315"/>
      <c r="C19" s="312"/>
      <c r="D19" s="312"/>
      <c r="E19" s="312"/>
      <c r="F19" s="328"/>
      <c r="G19" s="328"/>
      <c r="H19" s="328"/>
      <c r="I19" s="326"/>
      <c r="J19" s="326"/>
      <c r="K19" s="326"/>
      <c r="L19" s="328"/>
      <c r="M19" s="312"/>
      <c r="N19" s="312"/>
      <c r="O19" s="312"/>
      <c r="P19" s="319"/>
      <c r="Q19" s="319"/>
      <c r="R19" s="319"/>
      <c r="S19" s="330"/>
      <c r="T19" s="330"/>
      <c r="U19" s="319"/>
      <c r="V19" s="319"/>
      <c r="W19" s="319"/>
      <c r="X19" s="319"/>
      <c r="Y19" s="319"/>
      <c r="Z19" s="319"/>
      <c r="AA19" s="319"/>
      <c r="AB19" s="319"/>
      <c r="AC19" s="319"/>
      <c r="AD19" s="319"/>
      <c r="AE19" s="319"/>
      <c r="AF19" s="162" t="s">
        <v>365</v>
      </c>
      <c r="AG19" s="162" t="s">
        <v>366</v>
      </c>
      <c r="AH19" s="163" t="s">
        <v>1</v>
      </c>
      <c r="AI19" s="163" t="s">
        <v>355</v>
      </c>
      <c r="AJ19" s="312"/>
      <c r="AK19" s="312"/>
      <c r="AL19" s="312"/>
      <c r="AM19" s="312"/>
      <c r="AN19" s="312"/>
      <c r="AO19" s="312"/>
      <c r="AP19" s="312"/>
      <c r="AQ19" s="321"/>
      <c r="AR19" s="319"/>
      <c r="AS19" s="319"/>
      <c r="AT19" s="319"/>
      <c r="AU19" s="319"/>
      <c r="AV19" s="319"/>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18.75">
      <c r="A21" s="166" t="s">
        <v>243</v>
      </c>
      <c r="B21" s="167" t="s">
        <v>243</v>
      </c>
      <c r="C21" s="168" t="s">
        <v>243</v>
      </c>
      <c r="D21" s="166" t="s">
        <v>243</v>
      </c>
      <c r="E21" s="166" t="s">
        <v>243</v>
      </c>
      <c r="F21" s="166" t="s">
        <v>243</v>
      </c>
      <c r="G21" s="166" t="s">
        <v>243</v>
      </c>
      <c r="H21" s="166" t="s">
        <v>243</v>
      </c>
      <c r="I21" s="166" t="s">
        <v>243</v>
      </c>
      <c r="J21" s="166" t="s">
        <v>243</v>
      </c>
      <c r="K21" s="166" t="s">
        <v>243</v>
      </c>
      <c r="L21" s="166" t="s">
        <v>243</v>
      </c>
      <c r="M21" s="168" t="s">
        <v>243</v>
      </c>
      <c r="N21" s="168" t="s">
        <v>243</v>
      </c>
      <c r="O21" s="168" t="s">
        <v>243</v>
      </c>
      <c r="P21" s="169" t="s">
        <v>243</v>
      </c>
      <c r="Q21" s="168" t="s">
        <v>243</v>
      </c>
      <c r="R21" s="169" t="s">
        <v>243</v>
      </c>
      <c r="S21" s="168" t="s">
        <v>243</v>
      </c>
      <c r="T21" s="168" t="s">
        <v>243</v>
      </c>
      <c r="U21" s="166" t="s">
        <v>243</v>
      </c>
      <c r="V21" s="166" t="s">
        <v>243</v>
      </c>
      <c r="W21" s="168" t="s">
        <v>243</v>
      </c>
      <c r="X21" s="169" t="s">
        <v>243</v>
      </c>
      <c r="Y21" s="168" t="s">
        <v>243</v>
      </c>
      <c r="Z21" s="170" t="s">
        <v>243</v>
      </c>
      <c r="AA21" s="169" t="s">
        <v>243</v>
      </c>
      <c r="AB21" s="169" t="s">
        <v>243</v>
      </c>
      <c r="AC21" s="169" t="s">
        <v>243</v>
      </c>
      <c r="AD21" s="169" t="s">
        <v>243</v>
      </c>
      <c r="AE21" s="169" t="s">
        <v>243</v>
      </c>
      <c r="AF21" s="166" t="s">
        <v>243</v>
      </c>
      <c r="AG21" s="168" t="s">
        <v>243</v>
      </c>
      <c r="AH21" s="170" t="s">
        <v>243</v>
      </c>
      <c r="AI21" s="170" t="s">
        <v>243</v>
      </c>
      <c r="AJ21" s="170" t="s">
        <v>243</v>
      </c>
      <c r="AK21" s="170" t="s">
        <v>243</v>
      </c>
      <c r="AL21" s="168" t="s">
        <v>243</v>
      </c>
      <c r="AM21" s="168" t="s">
        <v>243</v>
      </c>
      <c r="AN21" s="170" t="s">
        <v>243</v>
      </c>
      <c r="AO21" s="168" t="s">
        <v>243</v>
      </c>
      <c r="AP21" s="170" t="s">
        <v>243</v>
      </c>
      <c r="AQ21" s="170" t="s">
        <v>243</v>
      </c>
      <c r="AR21" s="170" t="s">
        <v>243</v>
      </c>
      <c r="AS21" s="170" t="s">
        <v>243</v>
      </c>
      <c r="AT21" s="170" t="s">
        <v>243</v>
      </c>
      <c r="AU21" s="168" t="s">
        <v>243</v>
      </c>
      <c r="AV21" s="168" t="s">
        <v>243</v>
      </c>
      <c r="AW21" s="171"/>
      <c r="AX21" s="171"/>
      <c r="AY21" s="171"/>
      <c r="AZ21" s="171"/>
      <c r="BA21" s="171"/>
      <c r="BB21" s="171"/>
      <c r="BC21" s="171"/>
    </row>
    <row r="22" spans="1:55" s="175" customFormat="1" ht="26.25" customHeight="1">
      <c r="A22" s="173"/>
      <c r="B22" s="174"/>
      <c r="C22" s="323"/>
      <c r="D22" s="323"/>
      <c r="E22" s="323"/>
      <c r="F22" s="323"/>
      <c r="G22" s="323"/>
      <c r="H22" s="323"/>
      <c r="I22" s="323"/>
      <c r="J22" s="323"/>
      <c r="K22" s="323"/>
      <c r="L22" s="323"/>
      <c r="M22" s="323"/>
      <c r="N22" s="323"/>
      <c r="O22" s="323"/>
      <c r="P22" s="323"/>
      <c r="Q22" s="323"/>
      <c r="R22" s="323"/>
      <c r="S22" s="323"/>
      <c r="T22" s="323"/>
      <c r="U22" s="323"/>
      <c r="V22" s="323"/>
      <c r="W22" s="323"/>
      <c r="X22" s="323"/>
      <c r="Y22" s="323"/>
      <c r="Z22" s="323"/>
      <c r="AA22" s="323"/>
      <c r="AB22" s="323"/>
      <c r="AC22" s="323"/>
      <c r="AD22" s="323"/>
      <c r="AE22" s="323"/>
      <c r="AF22" s="323"/>
      <c r="AG22" s="323"/>
      <c r="AH22" s="323"/>
      <c r="AI22" s="323"/>
      <c r="AJ22" s="323"/>
      <c r="AK22" s="323"/>
      <c r="AL22" s="324"/>
      <c r="AM22" s="324"/>
      <c r="AN22" s="324"/>
      <c r="AO22" s="324"/>
      <c r="AP22" s="324"/>
      <c r="AQ22" s="324"/>
      <c r="AR22" s="324"/>
      <c r="AS22" s="324"/>
      <c r="AT22" s="324"/>
      <c r="AU22" s="324"/>
      <c r="AV22" s="324"/>
      <c r="AW22" s="173"/>
      <c r="AX22" s="173"/>
      <c r="AY22" s="173"/>
      <c r="AZ22" s="173"/>
      <c r="BA22" s="173"/>
      <c r="BB22" s="173"/>
      <c r="BC22" s="173"/>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A12" sqref="A12:B12"/>
    </sheetView>
  </sheetViews>
  <sheetFormatPr defaultRowHeight="15.75"/>
  <cols>
    <col min="1" max="1" width="87.125" style="186" customWidth="1"/>
    <col min="2" max="2" width="83.25" style="186" customWidth="1"/>
    <col min="3" max="3" width="66.125" style="186" customWidth="1"/>
    <col min="4" max="257" width="9.125" style="177"/>
    <col min="258" max="259" width="66.125" style="177" customWidth="1"/>
    <col min="260" max="513" width="9.125" style="177"/>
    <col min="514" max="515" width="66.125" style="177" customWidth="1"/>
    <col min="516" max="769" width="9.125" style="177"/>
    <col min="770" max="771" width="66.125" style="177" customWidth="1"/>
    <col min="772" max="1025" width="9.125" style="177"/>
    <col min="1026" max="1027" width="66.125" style="177" customWidth="1"/>
    <col min="1028" max="1281" width="9.125" style="177"/>
    <col min="1282" max="1283" width="66.125" style="177" customWidth="1"/>
    <col min="1284" max="1537" width="9.125" style="177"/>
    <col min="1538" max="1539" width="66.125" style="177" customWidth="1"/>
    <col min="1540" max="1793" width="9.125" style="177"/>
    <col min="1794" max="1795" width="66.125" style="177" customWidth="1"/>
    <col min="1796" max="2049" width="9.125" style="177"/>
    <col min="2050" max="2051" width="66.125" style="177" customWidth="1"/>
    <col min="2052" max="2305" width="9.125" style="177"/>
    <col min="2306" max="2307" width="66.125" style="177" customWidth="1"/>
    <col min="2308" max="2561" width="9.125" style="177"/>
    <col min="2562" max="2563" width="66.125" style="177" customWidth="1"/>
    <col min="2564" max="2817" width="9.125" style="177"/>
    <col min="2818" max="2819" width="66.125" style="177" customWidth="1"/>
    <col min="2820" max="3073" width="9.125" style="177"/>
    <col min="3074" max="3075" width="66.125" style="177" customWidth="1"/>
    <col min="3076" max="3329" width="9.125" style="177"/>
    <col min="3330" max="3331" width="66.125" style="177" customWidth="1"/>
    <col min="3332" max="3585" width="9.125" style="177"/>
    <col min="3586" max="3587" width="66.125" style="177" customWidth="1"/>
    <col min="3588" max="3841" width="9.125" style="177"/>
    <col min="3842" max="3843" width="66.125" style="177" customWidth="1"/>
    <col min="3844" max="4097" width="9.125" style="177"/>
    <col min="4098" max="4099" width="66.125" style="177" customWidth="1"/>
    <col min="4100" max="4353" width="9.125" style="177"/>
    <col min="4354" max="4355" width="66.125" style="177" customWidth="1"/>
    <col min="4356" max="4609" width="9.125" style="177"/>
    <col min="4610" max="4611" width="66.125" style="177" customWidth="1"/>
    <col min="4612" max="4865" width="9.125" style="177"/>
    <col min="4866" max="4867" width="66.125" style="177" customWidth="1"/>
    <col min="4868" max="5121" width="9.125" style="177"/>
    <col min="5122" max="5123" width="66.125" style="177" customWidth="1"/>
    <col min="5124" max="5377" width="9.125" style="177"/>
    <col min="5378" max="5379" width="66.125" style="177" customWidth="1"/>
    <col min="5380" max="5633" width="9.125" style="177"/>
    <col min="5634" max="5635" width="66.125" style="177" customWidth="1"/>
    <col min="5636" max="5889" width="9.125" style="177"/>
    <col min="5890" max="5891" width="66.125" style="177" customWidth="1"/>
    <col min="5892" max="6145" width="9.125" style="177"/>
    <col min="6146" max="6147" width="66.125" style="177" customWidth="1"/>
    <col min="6148" max="6401" width="9.125" style="177"/>
    <col min="6402" max="6403" width="66.125" style="177" customWidth="1"/>
    <col min="6404" max="6657" width="9.125" style="177"/>
    <col min="6658" max="6659" width="66.125" style="177" customWidth="1"/>
    <col min="6660" max="6913" width="9.125" style="177"/>
    <col min="6914" max="6915" width="66.125" style="177" customWidth="1"/>
    <col min="6916" max="7169" width="9.125" style="177"/>
    <col min="7170" max="7171" width="66.125" style="177" customWidth="1"/>
    <col min="7172" max="7425" width="9.125" style="177"/>
    <col min="7426" max="7427" width="66.125" style="177" customWidth="1"/>
    <col min="7428" max="7681" width="9.125" style="177"/>
    <col min="7682" max="7683" width="66.125" style="177" customWidth="1"/>
    <col min="7684" max="7937" width="9.125" style="177"/>
    <col min="7938" max="7939" width="66.125" style="177" customWidth="1"/>
    <col min="7940" max="8193" width="9.125" style="177"/>
    <col min="8194" max="8195" width="66.125" style="177" customWidth="1"/>
    <col min="8196" max="8449" width="9.125" style="177"/>
    <col min="8450" max="8451" width="66.125" style="177" customWidth="1"/>
    <col min="8452" max="8705" width="9.125" style="177"/>
    <col min="8706" max="8707" width="66.125" style="177" customWidth="1"/>
    <col min="8708" max="8961" width="9.125" style="177"/>
    <col min="8962" max="8963" width="66.125" style="177" customWidth="1"/>
    <col min="8964" max="9217" width="9.125" style="177"/>
    <col min="9218" max="9219" width="66.125" style="177" customWidth="1"/>
    <col min="9220" max="9473" width="9.125" style="177"/>
    <col min="9474" max="9475" width="66.125" style="177" customWidth="1"/>
    <col min="9476" max="9729" width="9.125" style="177"/>
    <col min="9730" max="9731" width="66.125" style="177" customWidth="1"/>
    <col min="9732" max="9985" width="9.125" style="177"/>
    <col min="9986" max="9987" width="66.125" style="177" customWidth="1"/>
    <col min="9988" max="10241" width="9.125" style="177"/>
    <col min="10242" max="10243" width="66.125" style="177" customWidth="1"/>
    <col min="10244" max="10497" width="9.125" style="177"/>
    <col min="10498" max="10499" width="66.125" style="177" customWidth="1"/>
    <col min="10500" max="10753" width="9.125" style="177"/>
    <col min="10754" max="10755" width="66.125" style="177" customWidth="1"/>
    <col min="10756" max="11009" width="9.125" style="177"/>
    <col min="11010" max="11011" width="66.125" style="177" customWidth="1"/>
    <col min="11012" max="11265" width="9.125" style="177"/>
    <col min="11266" max="11267" width="66.125" style="177" customWidth="1"/>
    <col min="11268" max="11521" width="9.125" style="177"/>
    <col min="11522" max="11523" width="66.125" style="177" customWidth="1"/>
    <col min="11524" max="11777" width="9.125" style="177"/>
    <col min="11778" max="11779" width="66.125" style="177" customWidth="1"/>
    <col min="11780" max="12033" width="9.125" style="177"/>
    <col min="12034" max="12035" width="66.125" style="177" customWidth="1"/>
    <col min="12036" max="12289" width="9.125" style="177"/>
    <col min="12290" max="12291" width="66.125" style="177" customWidth="1"/>
    <col min="12292" max="12545" width="9.125" style="177"/>
    <col min="12546" max="12547" width="66.125" style="177" customWidth="1"/>
    <col min="12548" max="12801" width="9.125" style="177"/>
    <col min="12802" max="12803" width="66.125" style="177" customWidth="1"/>
    <col min="12804" max="13057" width="9.125" style="177"/>
    <col min="13058" max="13059" width="66.125" style="177" customWidth="1"/>
    <col min="13060" max="13313" width="9.125" style="177"/>
    <col min="13314" max="13315" width="66.125" style="177" customWidth="1"/>
    <col min="13316" max="13569" width="9.125" style="177"/>
    <col min="13570" max="13571" width="66.125" style="177" customWidth="1"/>
    <col min="13572" max="13825" width="9.125" style="177"/>
    <col min="13826" max="13827" width="66.125" style="177" customWidth="1"/>
    <col min="13828" max="14081" width="9.125" style="177"/>
    <col min="14082" max="14083" width="66.125" style="177" customWidth="1"/>
    <col min="14084" max="14337" width="9.125" style="177"/>
    <col min="14338" max="14339" width="66.125" style="177" customWidth="1"/>
    <col min="14340" max="14593" width="9.125" style="177"/>
    <col min="14594" max="14595" width="66.125" style="177" customWidth="1"/>
    <col min="14596" max="14849" width="9.125" style="177"/>
    <col min="14850" max="14851" width="66.125" style="177" customWidth="1"/>
    <col min="14852" max="15105" width="9.125" style="177"/>
    <col min="15106" max="15107" width="66.125" style="177" customWidth="1"/>
    <col min="15108" max="15361" width="9.125" style="177"/>
    <col min="15362" max="15363" width="66.125" style="177" customWidth="1"/>
    <col min="15364" max="15617" width="9.125" style="177"/>
    <col min="15618" max="15619" width="66.125" style="177" customWidth="1"/>
    <col min="15620" max="15873" width="9.125" style="177"/>
    <col min="15874" max="15875" width="66.125" style="177" customWidth="1"/>
    <col min="15876" max="16129" width="9.125" style="177"/>
    <col min="16130" max="16131" width="66.125" style="177" customWidth="1"/>
    <col min="16132" max="16384" width="9.125" style="177"/>
  </cols>
  <sheetData>
    <row r="1" spans="1:9" ht="18.75">
      <c r="A1" s="332" t="str">
        <f>' 1. паспорт местополож'!A1:C1</f>
        <v>Год раскрытия информации: 2019 год</v>
      </c>
      <c r="B1" s="332"/>
      <c r="C1" s="176"/>
      <c r="D1" s="176"/>
      <c r="E1" s="176"/>
      <c r="F1" s="176"/>
      <c r="G1" s="176"/>
      <c r="H1" s="176"/>
      <c r="I1" s="176"/>
    </row>
    <row r="2" spans="1:9" ht="18.75">
      <c r="A2" s="178"/>
      <c r="B2" s="178"/>
      <c r="C2" s="178"/>
      <c r="D2" s="179"/>
      <c r="E2" s="179"/>
      <c r="F2" s="179"/>
      <c r="G2" s="179"/>
      <c r="H2" s="179"/>
      <c r="I2" s="179"/>
    </row>
    <row r="3" spans="1:9" ht="18.75">
      <c r="A3" s="251" t="s">
        <v>9</v>
      </c>
      <c r="B3" s="251"/>
      <c r="C3" s="113"/>
      <c r="D3" s="61"/>
      <c r="E3" s="61"/>
      <c r="F3" s="61"/>
      <c r="G3" s="61"/>
      <c r="H3" s="61"/>
      <c r="I3" s="61"/>
    </row>
    <row r="4" spans="1:9" ht="18.75" hidden="1" customHeight="1">
      <c r="A4" s="113"/>
      <c r="B4" s="113"/>
      <c r="C4" s="113"/>
      <c r="D4" s="61"/>
      <c r="E4" s="61"/>
      <c r="F4" s="61"/>
      <c r="G4" s="61"/>
      <c r="H4" s="61"/>
      <c r="I4" s="61"/>
    </row>
    <row r="5" spans="1:9" ht="15.75" hidden="1" customHeight="1">
      <c r="A5" s="180" t="s">
        <v>6</v>
      </c>
      <c r="B5" s="180"/>
      <c r="C5" s="180"/>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3"/>
      <c r="C8" s="180"/>
      <c r="D8" s="62"/>
      <c r="E8" s="62"/>
      <c r="F8" s="62"/>
      <c r="G8" s="62"/>
      <c r="H8" s="62"/>
      <c r="I8" s="62"/>
    </row>
    <row r="9" spans="1:9" ht="18" customHeight="1">
      <c r="A9" s="253" t="str">
        <f>' 1. паспорт местополож'!A8:C8</f>
        <v>J_ДВОСТ-420</v>
      </c>
      <c r="B9" s="253"/>
      <c r="C9" s="180"/>
      <c r="D9" s="62"/>
      <c r="E9" s="62"/>
      <c r="F9" s="62"/>
      <c r="G9" s="62"/>
      <c r="H9" s="62"/>
      <c r="I9" s="62"/>
    </row>
    <row r="10" spans="1:9">
      <c r="A10" s="249" t="s">
        <v>7</v>
      </c>
      <c r="B10" s="249"/>
      <c r="C10" s="63"/>
      <c r="D10" s="63"/>
      <c r="E10" s="63"/>
      <c r="F10" s="63"/>
      <c r="G10" s="63"/>
      <c r="H10" s="63"/>
      <c r="I10" s="63"/>
    </row>
    <row r="11" spans="1:9" ht="18.75">
      <c r="A11" s="112"/>
      <c r="B11" s="112"/>
      <c r="C11" s="112"/>
      <c r="D11" s="9"/>
      <c r="E11" s="9"/>
      <c r="F11" s="9"/>
      <c r="G11" s="9"/>
      <c r="H11" s="9"/>
      <c r="I11" s="9"/>
    </row>
    <row r="12" spans="1:9">
      <c r="A12" s="253" t="str">
        <f>' 1. паспорт местополож'!A11:C11</f>
        <v xml:space="preserve">Техническое перевооружение объекта "Воздушной линии 0,4кВ"(№030269/Э216) Ф.11 ул.Лазо от ТП-Ресторан., г.Бикин, ул. Лазо     </v>
      </c>
      <c r="B12" s="253"/>
      <c r="C12" s="180"/>
      <c r="D12" s="62"/>
      <c r="E12" s="62"/>
      <c r="F12" s="62"/>
      <c r="G12" s="62"/>
      <c r="H12" s="62"/>
      <c r="I12" s="62"/>
    </row>
    <row r="13" spans="1:9">
      <c r="A13" s="249" t="s">
        <v>5</v>
      </c>
      <c r="B13" s="249"/>
      <c r="C13" s="63"/>
      <c r="D13" s="63"/>
      <c r="E13" s="63"/>
      <c r="F13" s="63"/>
      <c r="G13" s="63"/>
      <c r="H13" s="63"/>
      <c r="I13" s="63"/>
    </row>
    <row r="14" spans="1:9">
      <c r="A14" s="38"/>
      <c r="B14" s="38"/>
      <c r="C14" s="181"/>
    </row>
    <row r="15" spans="1:9">
      <c r="A15" s="331" t="s">
        <v>367</v>
      </c>
      <c r="B15" s="331"/>
      <c r="C15" s="182"/>
    </row>
    <row r="16" spans="1:9">
      <c r="A16" s="331" t="s">
        <v>368</v>
      </c>
      <c r="B16" s="331"/>
      <c r="C16" s="183"/>
    </row>
    <row r="17" spans="1:3" ht="16.5" thickBot="1">
      <c r="A17" s="38"/>
      <c r="B17" s="38"/>
      <c r="C17" s="183"/>
    </row>
    <row r="18" spans="1:3" ht="30.75" thickBot="1">
      <c r="A18" s="184" t="s">
        <v>369</v>
      </c>
      <c r="B18" s="240" t="str">
        <f>A12</f>
        <v xml:space="preserve">Техническое перевооружение объекта "Воздушной линии 0,4кВ"(№030269/Э216) Ф.11 ул.Лазо от ТП-Ресторан., г.Бикин, ул. Лазо     </v>
      </c>
    </row>
    <row r="19" spans="1:3" ht="16.5" thickBot="1">
      <c r="A19" s="184" t="s">
        <v>370</v>
      </c>
      <c r="B19" s="185" t="s">
        <v>496</v>
      </c>
    </row>
    <row r="20" spans="1:3" ht="16.5" thickBot="1">
      <c r="A20" s="184" t="s">
        <v>371</v>
      </c>
      <c r="B20" s="185" t="s">
        <v>243</v>
      </c>
    </row>
    <row r="21" spans="1:3" ht="16.5" thickBot="1">
      <c r="A21" s="184" t="s">
        <v>372</v>
      </c>
      <c r="B21" s="185" t="s">
        <v>243</v>
      </c>
    </row>
    <row r="22" spans="1:3" ht="16.5" thickBot="1">
      <c r="A22" s="187" t="s">
        <v>373</v>
      </c>
      <c r="B22" s="185">
        <v>2020</v>
      </c>
    </row>
    <row r="23" spans="1:3" ht="16.5" thickBot="1">
      <c r="A23" s="188" t="s">
        <v>374</v>
      </c>
      <c r="B23" s="185" t="s">
        <v>243</v>
      </c>
    </row>
    <row r="24" spans="1:3" ht="16.5" thickBot="1">
      <c r="A24" s="189" t="s">
        <v>375</v>
      </c>
      <c r="B24" s="185" t="s">
        <v>243</v>
      </c>
    </row>
    <row r="25" spans="1:3" ht="16.5" thickBot="1">
      <c r="A25" s="190" t="s">
        <v>376</v>
      </c>
      <c r="B25" s="185" t="s">
        <v>243</v>
      </c>
    </row>
    <row r="26" spans="1:3" ht="16.5" thickBot="1">
      <c r="A26" s="191" t="s">
        <v>377</v>
      </c>
      <c r="B26" s="185" t="s">
        <v>243</v>
      </c>
    </row>
    <row r="27" spans="1:3" ht="16.5" thickBot="1">
      <c r="A27" s="191" t="s">
        <v>378</v>
      </c>
      <c r="B27" s="185" t="s">
        <v>243</v>
      </c>
    </row>
    <row r="28" spans="1:3" ht="16.5" thickBot="1">
      <c r="A28" s="190" t="s">
        <v>379</v>
      </c>
      <c r="B28" s="185" t="s">
        <v>243</v>
      </c>
    </row>
    <row r="29" spans="1:3" ht="16.5" thickBot="1">
      <c r="A29" s="191" t="s">
        <v>380</v>
      </c>
      <c r="B29" s="185" t="s">
        <v>243</v>
      </c>
    </row>
    <row r="30" spans="1:3" ht="16.5" thickBot="1">
      <c r="A30" s="190" t="s">
        <v>381</v>
      </c>
      <c r="B30" s="185" t="s">
        <v>243</v>
      </c>
    </row>
    <row r="31" spans="1:3" ht="16.5" thickBot="1">
      <c r="A31" s="190" t="s">
        <v>382</v>
      </c>
      <c r="B31" s="185" t="s">
        <v>243</v>
      </c>
    </row>
    <row r="32" spans="1:3" ht="16.5" thickBot="1">
      <c r="A32" s="190" t="s">
        <v>383</v>
      </c>
      <c r="B32" s="185" t="s">
        <v>243</v>
      </c>
    </row>
    <row r="33" spans="1:2" ht="16.5" thickBot="1">
      <c r="A33" s="190" t="s">
        <v>384</v>
      </c>
      <c r="B33" s="185" t="s">
        <v>243</v>
      </c>
    </row>
    <row r="34" spans="1:2" ht="29.25" thickBot="1">
      <c r="A34" s="191" t="s">
        <v>385</v>
      </c>
      <c r="B34" s="185" t="s">
        <v>243</v>
      </c>
    </row>
    <row r="35" spans="1:2" ht="16.5" thickBot="1">
      <c r="A35" s="190" t="s">
        <v>381</v>
      </c>
      <c r="B35" s="185" t="s">
        <v>243</v>
      </c>
    </row>
    <row r="36" spans="1:2" ht="16.5" thickBot="1">
      <c r="A36" s="190" t="s">
        <v>382</v>
      </c>
      <c r="B36" s="185" t="s">
        <v>243</v>
      </c>
    </row>
    <row r="37" spans="1:2" ht="16.5" thickBot="1">
      <c r="A37" s="190" t="s">
        <v>383</v>
      </c>
      <c r="B37" s="185" t="s">
        <v>243</v>
      </c>
    </row>
    <row r="38" spans="1:2" ht="16.5" thickBot="1">
      <c r="A38" s="190" t="s">
        <v>384</v>
      </c>
      <c r="B38" s="185" t="s">
        <v>243</v>
      </c>
    </row>
    <row r="39" spans="1:2" ht="16.5" thickBot="1">
      <c r="A39" s="191" t="s">
        <v>386</v>
      </c>
      <c r="B39" s="185" t="s">
        <v>243</v>
      </c>
    </row>
    <row r="40" spans="1:2" ht="16.5" thickBot="1">
      <c r="A40" s="190" t="s">
        <v>381</v>
      </c>
      <c r="B40" s="185" t="s">
        <v>243</v>
      </c>
    </row>
    <row r="41" spans="1:2" ht="16.5" thickBot="1">
      <c r="A41" s="190" t="s">
        <v>382</v>
      </c>
      <c r="B41" s="185" t="s">
        <v>243</v>
      </c>
    </row>
    <row r="42" spans="1:2" ht="16.5" thickBot="1">
      <c r="A42" s="190" t="s">
        <v>383</v>
      </c>
      <c r="B42" s="185" t="s">
        <v>243</v>
      </c>
    </row>
    <row r="43" spans="1:2" ht="16.5" thickBot="1">
      <c r="A43" s="190" t="s">
        <v>384</v>
      </c>
      <c r="B43" s="185" t="s">
        <v>243</v>
      </c>
    </row>
    <row r="44" spans="1:2" ht="16.5" thickBot="1">
      <c r="A44" s="192" t="s">
        <v>387</v>
      </c>
      <c r="B44" s="185" t="s">
        <v>243</v>
      </c>
    </row>
    <row r="45" spans="1:2" ht="16.5" thickBot="1">
      <c r="A45" s="193" t="s">
        <v>379</v>
      </c>
      <c r="B45" s="185" t="s">
        <v>243</v>
      </c>
    </row>
    <row r="46" spans="1:2" ht="16.5" thickBot="1">
      <c r="A46" s="193" t="s">
        <v>388</v>
      </c>
      <c r="B46" s="185" t="s">
        <v>243</v>
      </c>
    </row>
    <row r="47" spans="1:2" ht="16.5" thickBot="1">
      <c r="A47" s="193" t="s">
        <v>389</v>
      </c>
      <c r="B47" s="185" t="s">
        <v>243</v>
      </c>
    </row>
    <row r="48" spans="1:2" ht="16.5" thickBot="1">
      <c r="A48" s="193" t="s">
        <v>390</v>
      </c>
      <c r="B48" s="185" t="s">
        <v>243</v>
      </c>
    </row>
    <row r="49" spans="1:2" ht="16.5" thickBot="1">
      <c r="A49" s="187" t="s">
        <v>391</v>
      </c>
      <c r="B49" s="185" t="s">
        <v>243</v>
      </c>
    </row>
    <row r="50" spans="1:2" ht="16.5" thickBot="1">
      <c r="A50" s="187" t="s">
        <v>392</v>
      </c>
      <c r="B50" s="185" t="s">
        <v>243</v>
      </c>
    </row>
    <row r="51" spans="1:2" ht="16.5" thickBot="1">
      <c r="A51" s="187" t="s">
        <v>393</v>
      </c>
      <c r="B51" s="185" t="s">
        <v>243</v>
      </c>
    </row>
    <row r="52" spans="1:2" ht="16.5" thickBot="1">
      <c r="A52" s="188" t="s">
        <v>394</v>
      </c>
      <c r="B52" s="185" t="s">
        <v>243</v>
      </c>
    </row>
    <row r="53" spans="1:2" ht="15.75" customHeight="1" thickBot="1">
      <c r="A53" s="192" t="s">
        <v>395</v>
      </c>
      <c r="B53" s="185" t="s">
        <v>243</v>
      </c>
    </row>
    <row r="54" spans="1:2" ht="16.5" thickBot="1">
      <c r="A54" s="194" t="s">
        <v>396</v>
      </c>
      <c r="B54" s="185" t="s">
        <v>243</v>
      </c>
    </row>
    <row r="55" spans="1:2" ht="16.5" thickBot="1">
      <c r="A55" s="194" t="s">
        <v>397</v>
      </c>
      <c r="B55" s="185" t="s">
        <v>243</v>
      </c>
    </row>
    <row r="56" spans="1:2" ht="16.5" thickBot="1">
      <c r="A56" s="194" t="s">
        <v>398</v>
      </c>
      <c r="B56" s="185" t="s">
        <v>243</v>
      </c>
    </row>
    <row r="57" spans="1:2" ht="16.5" thickBot="1">
      <c r="A57" s="194" t="s">
        <v>399</v>
      </c>
      <c r="B57" s="185" t="s">
        <v>243</v>
      </c>
    </row>
    <row r="58" spans="1:2" ht="16.5" thickBot="1">
      <c r="A58" s="195" t="s">
        <v>400</v>
      </c>
      <c r="B58" s="185" t="s">
        <v>243</v>
      </c>
    </row>
    <row r="59" spans="1:2" ht="16.5" thickBot="1">
      <c r="A59" s="193" t="s">
        <v>401</v>
      </c>
      <c r="B59" s="185" t="s">
        <v>243</v>
      </c>
    </row>
    <row r="60" spans="1:2" ht="16.5" thickBot="1">
      <c r="A60" s="187" t="s">
        <v>402</v>
      </c>
      <c r="B60" s="185" t="s">
        <v>243</v>
      </c>
    </row>
    <row r="61" spans="1:2" ht="16.5" thickBot="1">
      <c r="A61" s="193" t="s">
        <v>379</v>
      </c>
      <c r="B61" s="185" t="s">
        <v>243</v>
      </c>
    </row>
    <row r="62" spans="1:2" ht="16.5" thickBot="1">
      <c r="A62" s="193" t="s">
        <v>403</v>
      </c>
      <c r="B62" s="185" t="s">
        <v>243</v>
      </c>
    </row>
    <row r="63" spans="1:2" ht="16.5" thickBot="1">
      <c r="A63" s="193" t="s">
        <v>404</v>
      </c>
      <c r="B63" s="185" t="s">
        <v>243</v>
      </c>
    </row>
    <row r="64" spans="1:2" ht="16.5" thickBot="1">
      <c r="A64" s="196" t="s">
        <v>405</v>
      </c>
      <c r="B64" s="185" t="s">
        <v>243</v>
      </c>
    </row>
    <row r="65" spans="1:3" ht="16.5" thickBot="1">
      <c r="A65" s="187" t="s">
        <v>406</v>
      </c>
      <c r="B65" s="185" t="s">
        <v>243</v>
      </c>
    </row>
    <row r="66" spans="1:3" ht="16.5" thickBot="1">
      <c r="A66" s="194" t="s">
        <v>407</v>
      </c>
      <c r="B66" s="185" t="s">
        <v>243</v>
      </c>
    </row>
    <row r="67" spans="1:3" ht="16.5" thickBot="1">
      <c r="A67" s="194" t="s">
        <v>408</v>
      </c>
      <c r="B67" s="185" t="s">
        <v>243</v>
      </c>
    </row>
    <row r="68" spans="1:3" ht="16.5" thickBot="1">
      <c r="A68" s="194" t="s">
        <v>409</v>
      </c>
      <c r="B68" s="185" t="s">
        <v>243</v>
      </c>
    </row>
    <row r="69" spans="1:3" ht="16.5" thickBot="1">
      <c r="A69" s="197" t="s">
        <v>410</v>
      </c>
      <c r="B69" s="185" t="s">
        <v>243</v>
      </c>
    </row>
    <row r="70" spans="1:3" ht="15.75" customHeight="1" thickBot="1">
      <c r="A70" s="192" t="s">
        <v>411</v>
      </c>
      <c r="B70" s="185" t="s">
        <v>243</v>
      </c>
    </row>
    <row r="71" spans="1:3" ht="16.5" thickBot="1">
      <c r="A71" s="194" t="s">
        <v>412</v>
      </c>
      <c r="B71" s="185" t="s">
        <v>243</v>
      </c>
    </row>
    <row r="72" spans="1:3" ht="16.5" thickBot="1">
      <c r="A72" s="194" t="s">
        <v>413</v>
      </c>
      <c r="B72" s="185" t="s">
        <v>243</v>
      </c>
    </row>
    <row r="73" spans="1:3" ht="16.5" thickBot="1">
      <c r="A73" s="194" t="s">
        <v>414</v>
      </c>
      <c r="B73" s="185" t="s">
        <v>243</v>
      </c>
    </row>
    <row r="74" spans="1:3" ht="16.5" thickBot="1">
      <c r="A74" s="194" t="s">
        <v>415</v>
      </c>
      <c r="B74" s="185" t="s">
        <v>243</v>
      </c>
    </row>
    <row r="75" spans="1:3" ht="16.5" thickBot="1">
      <c r="A75" s="198" t="s">
        <v>416</v>
      </c>
      <c r="B75" s="185" t="s">
        <v>243</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4.25"/>
  <cols>
    <col min="1" max="2" width="21.875" customWidth="1"/>
    <col min="3" max="3" width="18.25" customWidth="1"/>
    <col min="4" max="4" width="21.875" customWidth="1"/>
    <col min="5" max="5" width="38.375" customWidth="1"/>
    <col min="6" max="6" width="8.75" customWidth="1"/>
    <col min="7" max="30" width="8.25" customWidth="1"/>
  </cols>
  <sheetData>
    <row r="1" spans="1:30" ht="18.75" customHeight="1">
      <c r="A1" s="333" t="s">
        <v>479</v>
      </c>
      <c r="B1" s="333"/>
      <c r="C1" s="333"/>
      <c r="D1" s="333"/>
      <c r="E1" s="334"/>
      <c r="F1" s="334"/>
      <c r="G1" s="334"/>
      <c r="H1" s="334"/>
      <c r="I1" s="334"/>
      <c r="J1" s="334"/>
      <c r="K1" s="334"/>
      <c r="L1" s="334"/>
      <c r="M1" s="334"/>
      <c r="N1" s="334"/>
      <c r="O1" s="334"/>
      <c r="P1" s="334"/>
      <c r="Q1" s="334"/>
      <c r="R1" s="334"/>
      <c r="S1" s="334"/>
      <c r="T1" s="334"/>
      <c r="U1" s="334"/>
      <c r="V1" s="334"/>
      <c r="W1" s="334"/>
      <c r="X1" s="334"/>
      <c r="Y1" s="334"/>
      <c r="Z1" s="334"/>
      <c r="AA1" s="334"/>
      <c r="AB1" s="334"/>
      <c r="AC1" s="334"/>
      <c r="AD1" s="334"/>
    </row>
    <row r="2" spans="1:30" ht="27.75" customHeight="1">
      <c r="A2" s="335"/>
      <c r="B2" s="335"/>
      <c r="C2" s="335"/>
      <c r="D2" s="335"/>
      <c r="E2" s="335"/>
      <c r="F2" s="335"/>
      <c r="G2" s="335"/>
      <c r="H2" s="335"/>
      <c r="I2" s="335"/>
      <c r="J2" s="335"/>
      <c r="K2" s="335"/>
      <c r="L2" s="335"/>
      <c r="M2" s="335"/>
      <c r="N2" s="335"/>
      <c r="O2" s="335"/>
      <c r="P2" s="335"/>
      <c r="Q2" s="335"/>
      <c r="R2" s="335"/>
      <c r="S2" s="335"/>
      <c r="T2" s="335"/>
      <c r="U2" s="335"/>
      <c r="V2" s="335"/>
      <c r="W2" s="335"/>
      <c r="X2" s="335"/>
      <c r="Y2" s="335"/>
      <c r="Z2" s="335"/>
      <c r="AA2" s="335"/>
      <c r="AB2" s="335"/>
      <c r="AC2" s="335"/>
      <c r="AD2" s="335"/>
    </row>
    <row r="3" spans="1:30" ht="15" customHeight="1">
      <c r="A3" s="336" t="s">
        <v>417</v>
      </c>
      <c r="B3" s="336" t="s">
        <v>418</v>
      </c>
      <c r="C3" s="338" t="s">
        <v>419</v>
      </c>
      <c r="D3" s="339"/>
      <c r="E3" s="340"/>
      <c r="F3" s="344" t="s">
        <v>420</v>
      </c>
      <c r="G3" s="344"/>
      <c r="H3" s="344"/>
      <c r="I3" s="344"/>
      <c r="J3" s="344"/>
      <c r="K3" s="344" t="s">
        <v>421</v>
      </c>
      <c r="L3" s="344"/>
      <c r="M3" s="344"/>
      <c r="N3" s="344"/>
      <c r="O3" s="344"/>
      <c r="P3" s="344" t="s">
        <v>422</v>
      </c>
      <c r="Q3" s="344"/>
      <c r="R3" s="344"/>
      <c r="S3" s="344"/>
      <c r="T3" s="344"/>
      <c r="U3" s="344" t="s">
        <v>423</v>
      </c>
      <c r="V3" s="344"/>
      <c r="W3" s="344"/>
      <c r="X3" s="344"/>
      <c r="Y3" s="344"/>
      <c r="Z3" s="344" t="s">
        <v>424</v>
      </c>
      <c r="AA3" s="344"/>
      <c r="AB3" s="344"/>
      <c r="AC3" s="344"/>
      <c r="AD3" s="344"/>
    </row>
    <row r="4" spans="1:30" ht="15" customHeight="1">
      <c r="A4" s="337"/>
      <c r="B4" s="337"/>
      <c r="C4" s="341"/>
      <c r="D4" s="342"/>
      <c r="E4" s="343"/>
      <c r="F4" s="203" t="s">
        <v>425</v>
      </c>
      <c r="G4" s="203" t="s">
        <v>426</v>
      </c>
      <c r="H4" s="203" t="s">
        <v>427</v>
      </c>
      <c r="I4" s="203" t="s">
        <v>428</v>
      </c>
      <c r="J4" s="203" t="s">
        <v>429</v>
      </c>
      <c r="K4" s="203" t="s">
        <v>425</v>
      </c>
      <c r="L4" s="203" t="s">
        <v>426</v>
      </c>
      <c r="M4" s="203" t="s">
        <v>427</v>
      </c>
      <c r="N4" s="203" t="s">
        <v>428</v>
      </c>
      <c r="O4" s="203" t="s">
        <v>429</v>
      </c>
      <c r="P4" s="203" t="s">
        <v>425</v>
      </c>
      <c r="Q4" s="203" t="s">
        <v>426</v>
      </c>
      <c r="R4" s="203" t="s">
        <v>427</v>
      </c>
      <c r="S4" s="203" t="s">
        <v>428</v>
      </c>
      <c r="T4" s="203" t="s">
        <v>429</v>
      </c>
      <c r="U4" s="203" t="s">
        <v>425</v>
      </c>
      <c r="V4" s="203" t="s">
        <v>426</v>
      </c>
      <c r="W4" s="203" t="s">
        <v>427</v>
      </c>
      <c r="X4" s="203" t="s">
        <v>428</v>
      </c>
      <c r="Y4" s="203" t="s">
        <v>429</v>
      </c>
      <c r="Z4" s="203" t="s">
        <v>425</v>
      </c>
      <c r="AA4" s="203" t="s">
        <v>426</v>
      </c>
      <c r="AB4" s="203" t="s">
        <v>427</v>
      </c>
      <c r="AC4" s="203" t="s">
        <v>428</v>
      </c>
      <c r="AD4" s="50" t="s">
        <v>429</v>
      </c>
    </row>
    <row r="5" spans="1:30" s="206" customFormat="1" ht="15" customHeight="1">
      <c r="A5" s="336" t="s">
        <v>244</v>
      </c>
      <c r="B5" s="344" t="s">
        <v>430</v>
      </c>
      <c r="C5" s="346" t="s">
        <v>431</v>
      </c>
      <c r="D5" s="346" t="s">
        <v>432</v>
      </c>
      <c r="E5" s="204" t="s">
        <v>425</v>
      </c>
      <c r="F5" s="205" t="s">
        <v>243</v>
      </c>
      <c r="G5" s="205" t="s">
        <v>243</v>
      </c>
      <c r="H5" s="205" t="s">
        <v>243</v>
      </c>
      <c r="I5" s="205" t="s">
        <v>243</v>
      </c>
      <c r="J5" s="205" t="s">
        <v>243</v>
      </c>
      <c r="K5" s="205" t="s">
        <v>243</v>
      </c>
      <c r="L5" s="205" t="s">
        <v>243</v>
      </c>
      <c r="M5" s="205" t="s">
        <v>243</v>
      </c>
      <c r="N5" s="205" t="s">
        <v>243</v>
      </c>
      <c r="O5" s="205" t="s">
        <v>243</v>
      </c>
      <c r="P5" s="205" t="s">
        <v>243</v>
      </c>
      <c r="Q5" s="205" t="s">
        <v>243</v>
      </c>
      <c r="R5" s="205" t="s">
        <v>243</v>
      </c>
      <c r="S5" s="205" t="s">
        <v>243</v>
      </c>
      <c r="T5" s="205" t="s">
        <v>243</v>
      </c>
      <c r="U5" s="205" t="s">
        <v>243</v>
      </c>
      <c r="V5" s="205" t="s">
        <v>243</v>
      </c>
      <c r="W5" s="205" t="s">
        <v>243</v>
      </c>
      <c r="X5" s="205" t="s">
        <v>243</v>
      </c>
      <c r="Y5" s="205" t="s">
        <v>243</v>
      </c>
      <c r="Z5" s="205" t="s">
        <v>243</v>
      </c>
      <c r="AA5" s="205" t="s">
        <v>243</v>
      </c>
      <c r="AB5" s="205" t="s">
        <v>243</v>
      </c>
      <c r="AC5" s="205" t="s">
        <v>243</v>
      </c>
      <c r="AD5" s="205" t="s">
        <v>243</v>
      </c>
    </row>
    <row r="6" spans="1:30" s="208" customFormat="1" ht="30">
      <c r="A6" s="337"/>
      <c r="B6" s="344"/>
      <c r="C6" s="346"/>
      <c r="D6" s="346"/>
      <c r="E6" s="207" t="s">
        <v>433</v>
      </c>
      <c r="F6" s="205" t="s">
        <v>243</v>
      </c>
      <c r="G6" s="205" t="s">
        <v>243</v>
      </c>
      <c r="H6" s="205" t="s">
        <v>243</v>
      </c>
      <c r="I6" s="205" t="s">
        <v>243</v>
      </c>
      <c r="J6" s="205" t="s">
        <v>243</v>
      </c>
      <c r="K6" s="205" t="s">
        <v>243</v>
      </c>
      <c r="L6" s="205" t="s">
        <v>243</v>
      </c>
      <c r="M6" s="205" t="s">
        <v>243</v>
      </c>
      <c r="N6" s="205" t="s">
        <v>243</v>
      </c>
      <c r="O6" s="205" t="s">
        <v>243</v>
      </c>
      <c r="P6" s="205" t="s">
        <v>243</v>
      </c>
      <c r="Q6" s="205" t="s">
        <v>243</v>
      </c>
      <c r="R6" s="205" t="s">
        <v>243</v>
      </c>
      <c r="S6" s="205" t="s">
        <v>243</v>
      </c>
      <c r="T6" s="205" t="s">
        <v>243</v>
      </c>
      <c r="U6" s="205" t="s">
        <v>243</v>
      </c>
      <c r="V6" s="205" t="s">
        <v>243</v>
      </c>
      <c r="W6" s="205" t="s">
        <v>243</v>
      </c>
      <c r="X6" s="205" t="s">
        <v>243</v>
      </c>
      <c r="Y6" s="205" t="s">
        <v>243</v>
      </c>
      <c r="Z6" s="205" t="s">
        <v>243</v>
      </c>
      <c r="AA6" s="205" t="s">
        <v>243</v>
      </c>
      <c r="AB6" s="205" t="s">
        <v>243</v>
      </c>
      <c r="AC6" s="205" t="s">
        <v>243</v>
      </c>
      <c r="AD6" s="205" t="s">
        <v>243</v>
      </c>
    </row>
    <row r="7" spans="1:30" s="208" customFormat="1" ht="30.75" customHeight="1">
      <c r="A7" s="337"/>
      <c r="B7" s="344"/>
      <c r="C7" s="346"/>
      <c r="D7" s="346"/>
      <c r="E7" s="204" t="s">
        <v>434</v>
      </c>
      <c r="F7" s="205" t="s">
        <v>243</v>
      </c>
      <c r="G7" s="205" t="s">
        <v>243</v>
      </c>
      <c r="H7" s="205" t="s">
        <v>243</v>
      </c>
      <c r="I7" s="205" t="s">
        <v>243</v>
      </c>
      <c r="J7" s="205" t="s">
        <v>243</v>
      </c>
      <c r="K7" s="205" t="s">
        <v>243</v>
      </c>
      <c r="L7" s="205" t="s">
        <v>243</v>
      </c>
      <c r="M7" s="205" t="s">
        <v>243</v>
      </c>
      <c r="N7" s="205" t="s">
        <v>243</v>
      </c>
      <c r="O7" s="205" t="s">
        <v>243</v>
      </c>
      <c r="P7" s="205" t="s">
        <v>243</v>
      </c>
      <c r="Q7" s="205" t="s">
        <v>243</v>
      </c>
      <c r="R7" s="205" t="s">
        <v>243</v>
      </c>
      <c r="S7" s="205" t="s">
        <v>243</v>
      </c>
      <c r="T7" s="205" t="s">
        <v>243</v>
      </c>
      <c r="U7" s="205" t="s">
        <v>243</v>
      </c>
      <c r="V7" s="205" t="s">
        <v>243</v>
      </c>
      <c r="W7" s="205" t="s">
        <v>243</v>
      </c>
      <c r="X7" s="205" t="s">
        <v>243</v>
      </c>
      <c r="Y7" s="205" t="s">
        <v>243</v>
      </c>
      <c r="Z7" s="205" t="s">
        <v>243</v>
      </c>
      <c r="AA7" s="205" t="s">
        <v>243</v>
      </c>
      <c r="AB7" s="205" t="s">
        <v>243</v>
      </c>
      <c r="AC7" s="205" t="s">
        <v>243</v>
      </c>
      <c r="AD7" s="205" t="s">
        <v>243</v>
      </c>
    </row>
    <row r="8" spans="1:30" s="208" customFormat="1" ht="15">
      <c r="A8" s="337"/>
      <c r="B8" s="344"/>
      <c r="C8" s="346"/>
      <c r="D8" s="346" t="s">
        <v>435</v>
      </c>
      <c r="E8" s="346"/>
      <c r="F8" s="205" t="s">
        <v>243</v>
      </c>
      <c r="G8" s="205" t="s">
        <v>243</v>
      </c>
      <c r="H8" s="205" t="s">
        <v>243</v>
      </c>
      <c r="I8" s="205" t="s">
        <v>243</v>
      </c>
      <c r="J8" s="205" t="s">
        <v>243</v>
      </c>
      <c r="K8" s="205" t="s">
        <v>243</v>
      </c>
      <c r="L8" s="205" t="s">
        <v>243</v>
      </c>
      <c r="M8" s="205" t="s">
        <v>243</v>
      </c>
      <c r="N8" s="205" t="s">
        <v>243</v>
      </c>
      <c r="O8" s="205" t="s">
        <v>243</v>
      </c>
      <c r="P8" s="205" t="s">
        <v>243</v>
      </c>
      <c r="Q8" s="205" t="s">
        <v>243</v>
      </c>
      <c r="R8" s="205" t="s">
        <v>243</v>
      </c>
      <c r="S8" s="205" t="s">
        <v>243</v>
      </c>
      <c r="T8" s="205" t="s">
        <v>243</v>
      </c>
      <c r="U8" s="205" t="s">
        <v>243</v>
      </c>
      <c r="V8" s="205" t="s">
        <v>243</v>
      </c>
      <c r="W8" s="205" t="s">
        <v>243</v>
      </c>
      <c r="X8" s="205" t="s">
        <v>243</v>
      </c>
      <c r="Y8" s="205" t="s">
        <v>243</v>
      </c>
      <c r="Z8" s="205" t="s">
        <v>243</v>
      </c>
      <c r="AA8" s="205" t="s">
        <v>243</v>
      </c>
      <c r="AB8" s="205" t="s">
        <v>243</v>
      </c>
      <c r="AC8" s="205" t="s">
        <v>243</v>
      </c>
      <c r="AD8" s="205" t="s">
        <v>243</v>
      </c>
    </row>
    <row r="9" spans="1:30" s="208" customFormat="1" ht="35.25" customHeight="1">
      <c r="A9" s="337"/>
      <c r="B9" s="344"/>
      <c r="C9" s="346" t="s">
        <v>436</v>
      </c>
      <c r="D9" s="346" t="s">
        <v>437</v>
      </c>
      <c r="E9" s="346"/>
      <c r="F9" s="205" t="s">
        <v>243</v>
      </c>
      <c r="G9" s="205" t="s">
        <v>243</v>
      </c>
      <c r="H9" s="205" t="s">
        <v>243</v>
      </c>
      <c r="I9" s="205" t="s">
        <v>243</v>
      </c>
      <c r="J9" s="205" t="s">
        <v>243</v>
      </c>
      <c r="K9" s="205" t="s">
        <v>243</v>
      </c>
      <c r="L9" s="205" t="s">
        <v>243</v>
      </c>
      <c r="M9" s="205" t="s">
        <v>243</v>
      </c>
      <c r="N9" s="205" t="s">
        <v>243</v>
      </c>
      <c r="O9" s="205" t="s">
        <v>243</v>
      </c>
      <c r="P9" s="205" t="s">
        <v>243</v>
      </c>
      <c r="Q9" s="205" t="s">
        <v>243</v>
      </c>
      <c r="R9" s="205" t="s">
        <v>243</v>
      </c>
      <c r="S9" s="205" t="s">
        <v>243</v>
      </c>
      <c r="T9" s="205" t="s">
        <v>243</v>
      </c>
      <c r="U9" s="205" t="s">
        <v>243</v>
      </c>
      <c r="V9" s="205" t="s">
        <v>243</v>
      </c>
      <c r="W9" s="205" t="s">
        <v>243</v>
      </c>
      <c r="X9" s="205" t="s">
        <v>243</v>
      </c>
      <c r="Y9" s="205" t="s">
        <v>243</v>
      </c>
      <c r="Z9" s="205" t="s">
        <v>243</v>
      </c>
      <c r="AA9" s="205" t="s">
        <v>243</v>
      </c>
      <c r="AB9" s="205" t="s">
        <v>243</v>
      </c>
      <c r="AC9" s="205" t="s">
        <v>243</v>
      </c>
      <c r="AD9" s="205" t="s">
        <v>243</v>
      </c>
    </row>
    <row r="10" spans="1:30" s="208" customFormat="1" ht="31.5" customHeight="1">
      <c r="A10" s="337"/>
      <c r="B10" s="344"/>
      <c r="C10" s="346"/>
      <c r="D10" s="346" t="s">
        <v>438</v>
      </c>
      <c r="E10" s="346"/>
      <c r="F10" s="205" t="s">
        <v>243</v>
      </c>
      <c r="G10" s="205" t="s">
        <v>243</v>
      </c>
      <c r="H10" s="205" t="s">
        <v>243</v>
      </c>
      <c r="I10" s="205" t="s">
        <v>243</v>
      </c>
      <c r="J10" s="205" t="s">
        <v>243</v>
      </c>
      <c r="K10" s="205" t="s">
        <v>243</v>
      </c>
      <c r="L10" s="205" t="s">
        <v>243</v>
      </c>
      <c r="M10" s="205" t="s">
        <v>243</v>
      </c>
      <c r="N10" s="205" t="s">
        <v>243</v>
      </c>
      <c r="O10" s="205" t="s">
        <v>243</v>
      </c>
      <c r="P10" s="205" t="s">
        <v>243</v>
      </c>
      <c r="Q10" s="205" t="s">
        <v>243</v>
      </c>
      <c r="R10" s="205" t="s">
        <v>243</v>
      </c>
      <c r="S10" s="205" t="s">
        <v>243</v>
      </c>
      <c r="T10" s="205" t="s">
        <v>243</v>
      </c>
      <c r="U10" s="205" t="s">
        <v>243</v>
      </c>
      <c r="V10" s="205" t="s">
        <v>243</v>
      </c>
      <c r="W10" s="205" t="s">
        <v>243</v>
      </c>
      <c r="X10" s="205" t="s">
        <v>243</v>
      </c>
      <c r="Y10" s="205" t="s">
        <v>243</v>
      </c>
      <c r="Z10" s="205" t="s">
        <v>243</v>
      </c>
      <c r="AA10" s="205" t="s">
        <v>243</v>
      </c>
      <c r="AB10" s="205" t="s">
        <v>243</v>
      </c>
      <c r="AC10" s="205" t="s">
        <v>243</v>
      </c>
      <c r="AD10" s="205" t="s">
        <v>243</v>
      </c>
    </row>
    <row r="11" spans="1:30" s="208" customFormat="1" ht="45">
      <c r="A11" s="337"/>
      <c r="B11" s="344"/>
      <c r="C11" s="209" t="s">
        <v>439</v>
      </c>
      <c r="D11" s="346" t="s">
        <v>440</v>
      </c>
      <c r="E11" s="346"/>
      <c r="F11" s="205" t="s">
        <v>243</v>
      </c>
      <c r="G11" s="205" t="s">
        <v>243</v>
      </c>
      <c r="H11" s="205" t="s">
        <v>243</v>
      </c>
      <c r="I11" s="205" t="s">
        <v>243</v>
      </c>
      <c r="J11" s="205" t="s">
        <v>243</v>
      </c>
      <c r="K11" s="205" t="s">
        <v>243</v>
      </c>
      <c r="L11" s="205" t="s">
        <v>243</v>
      </c>
      <c r="M11" s="205" t="s">
        <v>243</v>
      </c>
      <c r="N11" s="205" t="s">
        <v>243</v>
      </c>
      <c r="O11" s="205" t="s">
        <v>243</v>
      </c>
      <c r="P11" s="205" t="s">
        <v>243</v>
      </c>
      <c r="Q11" s="205" t="s">
        <v>243</v>
      </c>
      <c r="R11" s="205" t="s">
        <v>243</v>
      </c>
      <c r="S11" s="205" t="s">
        <v>243</v>
      </c>
      <c r="T11" s="205" t="s">
        <v>243</v>
      </c>
      <c r="U11" s="205" t="s">
        <v>243</v>
      </c>
      <c r="V11" s="205" t="s">
        <v>243</v>
      </c>
      <c r="W11" s="205" t="s">
        <v>243</v>
      </c>
      <c r="X11" s="205" t="s">
        <v>243</v>
      </c>
      <c r="Y11" s="205" t="s">
        <v>243</v>
      </c>
      <c r="Z11" s="205" t="s">
        <v>243</v>
      </c>
      <c r="AA11" s="205" t="s">
        <v>243</v>
      </c>
      <c r="AB11" s="205" t="s">
        <v>243</v>
      </c>
      <c r="AC11" s="205" t="s">
        <v>243</v>
      </c>
      <c r="AD11" s="205" t="s">
        <v>243</v>
      </c>
    </row>
    <row r="12" spans="1:30" s="208" customFormat="1" ht="15" customHeight="1">
      <c r="A12" s="337"/>
      <c r="B12" s="347" t="s">
        <v>441</v>
      </c>
      <c r="C12" s="346" t="s">
        <v>431</v>
      </c>
      <c r="D12" s="346" t="s">
        <v>432</v>
      </c>
      <c r="E12" s="204" t="s">
        <v>425</v>
      </c>
      <c r="F12" s="205" t="s">
        <v>243</v>
      </c>
      <c r="G12" s="205" t="s">
        <v>243</v>
      </c>
      <c r="H12" s="205" t="s">
        <v>243</v>
      </c>
      <c r="I12" s="205" t="s">
        <v>243</v>
      </c>
      <c r="J12" s="205" t="s">
        <v>243</v>
      </c>
      <c r="K12" s="205" t="s">
        <v>243</v>
      </c>
      <c r="L12" s="205" t="s">
        <v>243</v>
      </c>
      <c r="M12" s="205" t="s">
        <v>243</v>
      </c>
      <c r="N12" s="205" t="s">
        <v>243</v>
      </c>
      <c r="O12" s="205" t="s">
        <v>243</v>
      </c>
      <c r="P12" s="205" t="s">
        <v>243</v>
      </c>
      <c r="Q12" s="205" t="s">
        <v>243</v>
      </c>
      <c r="R12" s="205" t="s">
        <v>243</v>
      </c>
      <c r="S12" s="205" t="s">
        <v>243</v>
      </c>
      <c r="T12" s="205" t="s">
        <v>243</v>
      </c>
      <c r="U12" s="205" t="s">
        <v>243</v>
      </c>
      <c r="V12" s="205" t="s">
        <v>243</v>
      </c>
      <c r="W12" s="205" t="s">
        <v>243</v>
      </c>
      <c r="X12" s="205" t="s">
        <v>243</v>
      </c>
      <c r="Y12" s="205" t="s">
        <v>243</v>
      </c>
      <c r="Z12" s="205" t="s">
        <v>243</v>
      </c>
      <c r="AA12" s="205" t="s">
        <v>243</v>
      </c>
      <c r="AB12" s="205" t="s">
        <v>243</v>
      </c>
      <c r="AC12" s="205" t="s">
        <v>243</v>
      </c>
      <c r="AD12" s="205" t="s">
        <v>243</v>
      </c>
    </row>
    <row r="13" spans="1:30" s="208" customFormat="1" ht="30">
      <c r="A13" s="337"/>
      <c r="B13" s="347"/>
      <c r="C13" s="346"/>
      <c r="D13" s="346"/>
      <c r="E13" s="204" t="s">
        <v>433</v>
      </c>
      <c r="F13" s="205" t="s">
        <v>243</v>
      </c>
      <c r="G13" s="205" t="s">
        <v>243</v>
      </c>
      <c r="H13" s="205" t="s">
        <v>243</v>
      </c>
      <c r="I13" s="205" t="s">
        <v>243</v>
      </c>
      <c r="J13" s="205" t="s">
        <v>243</v>
      </c>
      <c r="K13" s="205" t="s">
        <v>243</v>
      </c>
      <c r="L13" s="205" t="s">
        <v>243</v>
      </c>
      <c r="M13" s="205" t="s">
        <v>243</v>
      </c>
      <c r="N13" s="205" t="s">
        <v>243</v>
      </c>
      <c r="O13" s="205" t="s">
        <v>243</v>
      </c>
      <c r="P13" s="205" t="s">
        <v>243</v>
      </c>
      <c r="Q13" s="205" t="s">
        <v>243</v>
      </c>
      <c r="R13" s="205" t="s">
        <v>243</v>
      </c>
      <c r="S13" s="205" t="s">
        <v>243</v>
      </c>
      <c r="T13" s="205" t="s">
        <v>243</v>
      </c>
      <c r="U13" s="205" t="s">
        <v>243</v>
      </c>
      <c r="V13" s="205" t="s">
        <v>243</v>
      </c>
      <c r="W13" s="205" t="s">
        <v>243</v>
      </c>
      <c r="X13" s="205" t="s">
        <v>243</v>
      </c>
      <c r="Y13" s="205" t="s">
        <v>243</v>
      </c>
      <c r="Z13" s="205" t="s">
        <v>243</v>
      </c>
      <c r="AA13" s="205" t="s">
        <v>243</v>
      </c>
      <c r="AB13" s="205" t="s">
        <v>243</v>
      </c>
      <c r="AC13" s="205" t="s">
        <v>243</v>
      </c>
      <c r="AD13" s="205" t="s">
        <v>243</v>
      </c>
    </row>
    <row r="14" spans="1:30" s="208" customFormat="1" ht="30">
      <c r="A14" s="337"/>
      <c r="B14" s="347"/>
      <c r="C14" s="346"/>
      <c r="D14" s="346"/>
      <c r="E14" s="204" t="s">
        <v>434</v>
      </c>
      <c r="F14" s="205" t="s">
        <v>243</v>
      </c>
      <c r="G14" s="205" t="s">
        <v>243</v>
      </c>
      <c r="H14" s="205" t="s">
        <v>243</v>
      </c>
      <c r="I14" s="205" t="s">
        <v>243</v>
      </c>
      <c r="J14" s="205" t="s">
        <v>243</v>
      </c>
      <c r="K14" s="205" t="s">
        <v>243</v>
      </c>
      <c r="L14" s="205" t="s">
        <v>243</v>
      </c>
      <c r="M14" s="205" t="s">
        <v>243</v>
      </c>
      <c r="N14" s="205" t="s">
        <v>243</v>
      </c>
      <c r="O14" s="205" t="s">
        <v>243</v>
      </c>
      <c r="P14" s="205" t="s">
        <v>243</v>
      </c>
      <c r="Q14" s="205" t="s">
        <v>243</v>
      </c>
      <c r="R14" s="205" t="s">
        <v>243</v>
      </c>
      <c r="S14" s="205" t="s">
        <v>243</v>
      </c>
      <c r="T14" s="205" t="s">
        <v>243</v>
      </c>
      <c r="U14" s="205" t="s">
        <v>243</v>
      </c>
      <c r="V14" s="205" t="s">
        <v>243</v>
      </c>
      <c r="W14" s="205" t="s">
        <v>243</v>
      </c>
      <c r="X14" s="205" t="s">
        <v>243</v>
      </c>
      <c r="Y14" s="205" t="s">
        <v>243</v>
      </c>
      <c r="Z14" s="205" t="s">
        <v>243</v>
      </c>
      <c r="AA14" s="205" t="s">
        <v>243</v>
      </c>
      <c r="AB14" s="205" t="s">
        <v>243</v>
      </c>
      <c r="AC14" s="205" t="s">
        <v>243</v>
      </c>
      <c r="AD14" s="205" t="s">
        <v>243</v>
      </c>
    </row>
    <row r="15" spans="1:30" s="208" customFormat="1" ht="15">
      <c r="A15" s="337"/>
      <c r="B15" s="347"/>
      <c r="C15" s="346"/>
      <c r="D15" s="346" t="s">
        <v>435</v>
      </c>
      <c r="E15" s="346"/>
      <c r="F15" s="205" t="s">
        <v>243</v>
      </c>
      <c r="G15" s="205" t="s">
        <v>243</v>
      </c>
      <c r="H15" s="205" t="s">
        <v>243</v>
      </c>
      <c r="I15" s="205" t="s">
        <v>243</v>
      </c>
      <c r="J15" s="205" t="s">
        <v>243</v>
      </c>
      <c r="K15" s="205" t="s">
        <v>243</v>
      </c>
      <c r="L15" s="205" t="s">
        <v>243</v>
      </c>
      <c r="M15" s="205" t="s">
        <v>243</v>
      </c>
      <c r="N15" s="205" t="s">
        <v>243</v>
      </c>
      <c r="O15" s="205" t="s">
        <v>243</v>
      </c>
      <c r="P15" s="205" t="s">
        <v>243</v>
      </c>
      <c r="Q15" s="205" t="s">
        <v>243</v>
      </c>
      <c r="R15" s="205" t="s">
        <v>243</v>
      </c>
      <c r="S15" s="205" t="s">
        <v>243</v>
      </c>
      <c r="T15" s="205" t="s">
        <v>243</v>
      </c>
      <c r="U15" s="205" t="s">
        <v>243</v>
      </c>
      <c r="V15" s="205" t="s">
        <v>243</v>
      </c>
      <c r="W15" s="205" t="s">
        <v>243</v>
      </c>
      <c r="X15" s="205" t="s">
        <v>243</v>
      </c>
      <c r="Y15" s="205" t="s">
        <v>243</v>
      </c>
      <c r="Z15" s="205" t="s">
        <v>243</v>
      </c>
      <c r="AA15" s="205" t="s">
        <v>243</v>
      </c>
      <c r="AB15" s="205" t="s">
        <v>243</v>
      </c>
      <c r="AC15" s="205" t="s">
        <v>243</v>
      </c>
      <c r="AD15" s="205" t="s">
        <v>243</v>
      </c>
    </row>
    <row r="16" spans="1:30" s="208" customFormat="1" ht="33" customHeight="1">
      <c r="A16" s="337"/>
      <c r="B16" s="347"/>
      <c r="C16" s="346" t="s">
        <v>436</v>
      </c>
      <c r="D16" s="346" t="s">
        <v>437</v>
      </c>
      <c r="E16" s="346"/>
      <c r="F16" s="205" t="s">
        <v>243</v>
      </c>
      <c r="G16" s="205" t="s">
        <v>243</v>
      </c>
      <c r="H16" s="205" t="s">
        <v>243</v>
      </c>
      <c r="I16" s="205" t="s">
        <v>243</v>
      </c>
      <c r="J16" s="205" t="s">
        <v>243</v>
      </c>
      <c r="K16" s="205" t="s">
        <v>243</v>
      </c>
      <c r="L16" s="205" t="s">
        <v>243</v>
      </c>
      <c r="M16" s="205" t="s">
        <v>243</v>
      </c>
      <c r="N16" s="205" t="s">
        <v>243</v>
      </c>
      <c r="O16" s="205" t="s">
        <v>243</v>
      </c>
      <c r="P16" s="205" t="s">
        <v>243</v>
      </c>
      <c r="Q16" s="205" t="s">
        <v>243</v>
      </c>
      <c r="R16" s="205" t="s">
        <v>243</v>
      </c>
      <c r="S16" s="205" t="s">
        <v>243</v>
      </c>
      <c r="T16" s="205" t="s">
        <v>243</v>
      </c>
      <c r="U16" s="205" t="s">
        <v>243</v>
      </c>
      <c r="V16" s="205" t="s">
        <v>243</v>
      </c>
      <c r="W16" s="205" t="s">
        <v>243</v>
      </c>
      <c r="X16" s="205" t="s">
        <v>243</v>
      </c>
      <c r="Y16" s="205" t="s">
        <v>243</v>
      </c>
      <c r="Z16" s="205" t="s">
        <v>243</v>
      </c>
      <c r="AA16" s="205" t="s">
        <v>243</v>
      </c>
      <c r="AB16" s="205" t="s">
        <v>243</v>
      </c>
      <c r="AC16" s="205" t="s">
        <v>243</v>
      </c>
      <c r="AD16" s="205" t="s">
        <v>243</v>
      </c>
    </row>
    <row r="17" spans="1:30" s="208" customFormat="1" ht="31.5" customHeight="1">
      <c r="A17" s="337"/>
      <c r="B17" s="347"/>
      <c r="C17" s="346"/>
      <c r="D17" s="346" t="s">
        <v>438</v>
      </c>
      <c r="E17" s="346"/>
      <c r="F17" s="205" t="s">
        <v>243</v>
      </c>
      <c r="G17" s="205" t="s">
        <v>243</v>
      </c>
      <c r="H17" s="205" t="s">
        <v>243</v>
      </c>
      <c r="I17" s="205" t="s">
        <v>243</v>
      </c>
      <c r="J17" s="205" t="s">
        <v>243</v>
      </c>
      <c r="K17" s="205" t="s">
        <v>243</v>
      </c>
      <c r="L17" s="205" t="s">
        <v>243</v>
      </c>
      <c r="M17" s="205" t="s">
        <v>243</v>
      </c>
      <c r="N17" s="205" t="s">
        <v>243</v>
      </c>
      <c r="O17" s="205" t="s">
        <v>243</v>
      </c>
      <c r="P17" s="205" t="s">
        <v>243</v>
      </c>
      <c r="Q17" s="205" t="s">
        <v>243</v>
      </c>
      <c r="R17" s="205" t="s">
        <v>243</v>
      </c>
      <c r="S17" s="205" t="s">
        <v>243</v>
      </c>
      <c r="T17" s="205" t="s">
        <v>243</v>
      </c>
      <c r="U17" s="205" t="s">
        <v>243</v>
      </c>
      <c r="V17" s="205" t="s">
        <v>243</v>
      </c>
      <c r="W17" s="205" t="s">
        <v>243</v>
      </c>
      <c r="X17" s="205" t="s">
        <v>243</v>
      </c>
      <c r="Y17" s="205" t="s">
        <v>243</v>
      </c>
      <c r="Z17" s="205" t="s">
        <v>243</v>
      </c>
      <c r="AA17" s="205" t="s">
        <v>243</v>
      </c>
      <c r="AB17" s="205" t="s">
        <v>243</v>
      </c>
      <c r="AC17" s="205" t="s">
        <v>243</v>
      </c>
      <c r="AD17" s="205" t="s">
        <v>243</v>
      </c>
    </row>
    <row r="18" spans="1:30" s="208" customFormat="1" ht="45">
      <c r="A18" s="337"/>
      <c r="B18" s="347"/>
      <c r="C18" s="209" t="s">
        <v>439</v>
      </c>
      <c r="D18" s="348" t="s">
        <v>440</v>
      </c>
      <c r="E18" s="349"/>
      <c r="F18" s="205" t="s">
        <v>243</v>
      </c>
      <c r="G18" s="205" t="s">
        <v>243</v>
      </c>
      <c r="H18" s="205" t="s">
        <v>243</v>
      </c>
      <c r="I18" s="205" t="s">
        <v>243</v>
      </c>
      <c r="J18" s="205" t="s">
        <v>243</v>
      </c>
      <c r="K18" s="205" t="s">
        <v>243</v>
      </c>
      <c r="L18" s="205" t="s">
        <v>243</v>
      </c>
      <c r="M18" s="205" t="s">
        <v>243</v>
      </c>
      <c r="N18" s="205" t="s">
        <v>243</v>
      </c>
      <c r="O18" s="205" t="s">
        <v>243</v>
      </c>
      <c r="P18" s="205" t="s">
        <v>243</v>
      </c>
      <c r="Q18" s="205" t="s">
        <v>243</v>
      </c>
      <c r="R18" s="205" t="s">
        <v>243</v>
      </c>
      <c r="S18" s="205" t="s">
        <v>243</v>
      </c>
      <c r="T18" s="205" t="s">
        <v>243</v>
      </c>
      <c r="U18" s="205" t="s">
        <v>243</v>
      </c>
      <c r="V18" s="205" t="s">
        <v>243</v>
      </c>
      <c r="W18" s="205" t="s">
        <v>243</v>
      </c>
      <c r="X18" s="205" t="s">
        <v>243</v>
      </c>
      <c r="Y18" s="205" t="s">
        <v>243</v>
      </c>
      <c r="Z18" s="205" t="s">
        <v>243</v>
      </c>
      <c r="AA18" s="205" t="s">
        <v>243</v>
      </c>
      <c r="AB18" s="205" t="s">
        <v>243</v>
      </c>
      <c r="AC18" s="205" t="s">
        <v>243</v>
      </c>
      <c r="AD18" s="205" t="s">
        <v>243</v>
      </c>
    </row>
    <row r="19" spans="1:30" s="208" customFormat="1" ht="15" customHeight="1">
      <c r="A19" s="337"/>
      <c r="B19" s="347" t="s">
        <v>442</v>
      </c>
      <c r="C19" s="346" t="s">
        <v>431</v>
      </c>
      <c r="D19" s="346" t="s">
        <v>432</v>
      </c>
      <c r="E19" s="204" t="s">
        <v>425</v>
      </c>
      <c r="F19" s="205" t="s">
        <v>243</v>
      </c>
      <c r="G19" s="205" t="s">
        <v>243</v>
      </c>
      <c r="H19" s="205" t="s">
        <v>243</v>
      </c>
      <c r="I19" s="205" t="s">
        <v>243</v>
      </c>
      <c r="J19" s="205" t="s">
        <v>243</v>
      </c>
      <c r="K19" s="205" t="s">
        <v>243</v>
      </c>
      <c r="L19" s="205" t="s">
        <v>243</v>
      </c>
      <c r="M19" s="205" t="s">
        <v>243</v>
      </c>
      <c r="N19" s="205" t="s">
        <v>243</v>
      </c>
      <c r="O19" s="205" t="s">
        <v>243</v>
      </c>
      <c r="P19" s="205" t="s">
        <v>243</v>
      </c>
      <c r="Q19" s="205" t="s">
        <v>243</v>
      </c>
      <c r="R19" s="205" t="s">
        <v>243</v>
      </c>
      <c r="S19" s="205" t="s">
        <v>243</v>
      </c>
      <c r="T19" s="205" t="s">
        <v>243</v>
      </c>
      <c r="U19" s="205" t="s">
        <v>243</v>
      </c>
      <c r="V19" s="205" t="s">
        <v>243</v>
      </c>
      <c r="W19" s="205" t="s">
        <v>243</v>
      </c>
      <c r="X19" s="205" t="s">
        <v>243</v>
      </c>
      <c r="Y19" s="205" t="s">
        <v>243</v>
      </c>
      <c r="Z19" s="205" t="s">
        <v>243</v>
      </c>
      <c r="AA19" s="205" t="s">
        <v>243</v>
      </c>
      <c r="AB19" s="205" t="s">
        <v>243</v>
      </c>
      <c r="AC19" s="205" t="s">
        <v>243</v>
      </c>
      <c r="AD19" s="205" t="s">
        <v>243</v>
      </c>
    </row>
    <row r="20" spans="1:30" s="208" customFormat="1" ht="30">
      <c r="A20" s="337"/>
      <c r="B20" s="347"/>
      <c r="C20" s="346"/>
      <c r="D20" s="346"/>
      <c r="E20" s="204" t="s">
        <v>433</v>
      </c>
      <c r="F20" s="205" t="s">
        <v>243</v>
      </c>
      <c r="G20" s="205" t="s">
        <v>243</v>
      </c>
      <c r="H20" s="205" t="s">
        <v>243</v>
      </c>
      <c r="I20" s="205" t="s">
        <v>243</v>
      </c>
      <c r="J20" s="205" t="s">
        <v>243</v>
      </c>
      <c r="K20" s="205" t="s">
        <v>243</v>
      </c>
      <c r="L20" s="205" t="s">
        <v>243</v>
      </c>
      <c r="M20" s="205" t="s">
        <v>243</v>
      </c>
      <c r="N20" s="205" t="s">
        <v>243</v>
      </c>
      <c r="O20" s="205" t="s">
        <v>243</v>
      </c>
      <c r="P20" s="205" t="s">
        <v>243</v>
      </c>
      <c r="Q20" s="205" t="s">
        <v>243</v>
      </c>
      <c r="R20" s="205" t="s">
        <v>243</v>
      </c>
      <c r="S20" s="205" t="s">
        <v>243</v>
      </c>
      <c r="T20" s="205" t="s">
        <v>243</v>
      </c>
      <c r="U20" s="205" t="s">
        <v>243</v>
      </c>
      <c r="V20" s="205" t="s">
        <v>243</v>
      </c>
      <c r="W20" s="205" t="s">
        <v>243</v>
      </c>
      <c r="X20" s="205" t="s">
        <v>243</v>
      </c>
      <c r="Y20" s="205" t="s">
        <v>243</v>
      </c>
      <c r="Z20" s="205" t="s">
        <v>243</v>
      </c>
      <c r="AA20" s="205" t="s">
        <v>243</v>
      </c>
      <c r="AB20" s="205" t="s">
        <v>243</v>
      </c>
      <c r="AC20" s="205" t="s">
        <v>243</v>
      </c>
      <c r="AD20" s="205" t="s">
        <v>243</v>
      </c>
    </row>
    <row r="21" spans="1:30" s="208" customFormat="1" ht="30">
      <c r="A21" s="337"/>
      <c r="B21" s="347"/>
      <c r="C21" s="346"/>
      <c r="D21" s="346"/>
      <c r="E21" s="204" t="s">
        <v>434</v>
      </c>
      <c r="F21" s="205" t="s">
        <v>243</v>
      </c>
      <c r="G21" s="205" t="s">
        <v>243</v>
      </c>
      <c r="H21" s="205" t="s">
        <v>243</v>
      </c>
      <c r="I21" s="205" t="s">
        <v>243</v>
      </c>
      <c r="J21" s="205" t="s">
        <v>243</v>
      </c>
      <c r="K21" s="205" t="s">
        <v>243</v>
      </c>
      <c r="L21" s="205" t="s">
        <v>243</v>
      </c>
      <c r="M21" s="205" t="s">
        <v>243</v>
      </c>
      <c r="N21" s="205" t="s">
        <v>243</v>
      </c>
      <c r="O21" s="205" t="s">
        <v>243</v>
      </c>
      <c r="P21" s="205" t="s">
        <v>243</v>
      </c>
      <c r="Q21" s="205" t="s">
        <v>243</v>
      </c>
      <c r="R21" s="205" t="s">
        <v>243</v>
      </c>
      <c r="S21" s="205" t="s">
        <v>243</v>
      </c>
      <c r="T21" s="205" t="s">
        <v>243</v>
      </c>
      <c r="U21" s="205" t="s">
        <v>243</v>
      </c>
      <c r="V21" s="205" t="s">
        <v>243</v>
      </c>
      <c r="W21" s="205" t="s">
        <v>243</v>
      </c>
      <c r="X21" s="205" t="s">
        <v>243</v>
      </c>
      <c r="Y21" s="205" t="s">
        <v>243</v>
      </c>
      <c r="Z21" s="205" t="s">
        <v>243</v>
      </c>
      <c r="AA21" s="205" t="s">
        <v>243</v>
      </c>
      <c r="AB21" s="205" t="s">
        <v>243</v>
      </c>
      <c r="AC21" s="205" t="s">
        <v>243</v>
      </c>
      <c r="AD21" s="205" t="s">
        <v>243</v>
      </c>
    </row>
    <row r="22" spans="1:30" s="208" customFormat="1" ht="15">
      <c r="A22" s="337"/>
      <c r="B22" s="347"/>
      <c r="C22" s="346"/>
      <c r="D22" s="346" t="s">
        <v>435</v>
      </c>
      <c r="E22" s="346"/>
      <c r="F22" s="205" t="s">
        <v>243</v>
      </c>
      <c r="G22" s="205" t="s">
        <v>243</v>
      </c>
      <c r="H22" s="205" t="s">
        <v>243</v>
      </c>
      <c r="I22" s="205" t="s">
        <v>243</v>
      </c>
      <c r="J22" s="205" t="s">
        <v>243</v>
      </c>
      <c r="K22" s="205" t="s">
        <v>243</v>
      </c>
      <c r="L22" s="205" t="s">
        <v>243</v>
      </c>
      <c r="M22" s="205" t="s">
        <v>243</v>
      </c>
      <c r="N22" s="205" t="s">
        <v>243</v>
      </c>
      <c r="O22" s="205" t="s">
        <v>243</v>
      </c>
      <c r="P22" s="205" t="s">
        <v>243</v>
      </c>
      <c r="Q22" s="205" t="s">
        <v>243</v>
      </c>
      <c r="R22" s="205" t="s">
        <v>243</v>
      </c>
      <c r="S22" s="205" t="s">
        <v>243</v>
      </c>
      <c r="T22" s="205" t="s">
        <v>243</v>
      </c>
      <c r="U22" s="205" t="s">
        <v>243</v>
      </c>
      <c r="V22" s="205" t="s">
        <v>243</v>
      </c>
      <c r="W22" s="205" t="s">
        <v>243</v>
      </c>
      <c r="X22" s="205" t="s">
        <v>243</v>
      </c>
      <c r="Y22" s="205" t="s">
        <v>243</v>
      </c>
      <c r="Z22" s="205" t="s">
        <v>243</v>
      </c>
      <c r="AA22" s="205" t="s">
        <v>243</v>
      </c>
      <c r="AB22" s="205" t="s">
        <v>243</v>
      </c>
      <c r="AC22" s="205" t="s">
        <v>243</v>
      </c>
      <c r="AD22" s="205" t="s">
        <v>243</v>
      </c>
    </row>
    <row r="23" spans="1:30" s="208" customFormat="1" ht="29.25" customHeight="1">
      <c r="A23" s="337"/>
      <c r="B23" s="347"/>
      <c r="C23" s="346" t="s">
        <v>436</v>
      </c>
      <c r="D23" s="346" t="s">
        <v>437</v>
      </c>
      <c r="E23" s="346"/>
      <c r="F23" s="205" t="s">
        <v>243</v>
      </c>
      <c r="G23" s="205" t="s">
        <v>243</v>
      </c>
      <c r="H23" s="205" t="s">
        <v>243</v>
      </c>
      <c r="I23" s="205" t="s">
        <v>243</v>
      </c>
      <c r="J23" s="205" t="s">
        <v>243</v>
      </c>
      <c r="K23" s="205" t="s">
        <v>243</v>
      </c>
      <c r="L23" s="205" t="s">
        <v>243</v>
      </c>
      <c r="M23" s="205" t="s">
        <v>243</v>
      </c>
      <c r="N23" s="205" t="s">
        <v>243</v>
      </c>
      <c r="O23" s="205" t="s">
        <v>243</v>
      </c>
      <c r="P23" s="205" t="s">
        <v>243</v>
      </c>
      <c r="Q23" s="205" t="s">
        <v>243</v>
      </c>
      <c r="R23" s="205" t="s">
        <v>243</v>
      </c>
      <c r="S23" s="205" t="s">
        <v>243</v>
      </c>
      <c r="T23" s="205" t="s">
        <v>243</v>
      </c>
      <c r="U23" s="205" t="s">
        <v>243</v>
      </c>
      <c r="V23" s="205" t="s">
        <v>243</v>
      </c>
      <c r="W23" s="205" t="s">
        <v>243</v>
      </c>
      <c r="X23" s="205" t="s">
        <v>243</v>
      </c>
      <c r="Y23" s="205" t="s">
        <v>243</v>
      </c>
      <c r="Z23" s="205" t="s">
        <v>243</v>
      </c>
      <c r="AA23" s="205" t="s">
        <v>243</v>
      </c>
      <c r="AB23" s="205" t="s">
        <v>243</v>
      </c>
      <c r="AC23" s="205" t="s">
        <v>243</v>
      </c>
      <c r="AD23" s="205" t="s">
        <v>243</v>
      </c>
    </row>
    <row r="24" spans="1:30" s="208" customFormat="1" ht="29.25" customHeight="1">
      <c r="A24" s="337"/>
      <c r="B24" s="347"/>
      <c r="C24" s="346"/>
      <c r="D24" s="346" t="s">
        <v>438</v>
      </c>
      <c r="E24" s="346"/>
      <c r="F24" s="205" t="s">
        <v>243</v>
      </c>
      <c r="G24" s="205" t="s">
        <v>243</v>
      </c>
      <c r="H24" s="205" t="s">
        <v>243</v>
      </c>
      <c r="I24" s="205" t="s">
        <v>243</v>
      </c>
      <c r="J24" s="205" t="s">
        <v>243</v>
      </c>
      <c r="K24" s="205" t="s">
        <v>243</v>
      </c>
      <c r="L24" s="205" t="s">
        <v>243</v>
      </c>
      <c r="M24" s="205" t="s">
        <v>243</v>
      </c>
      <c r="N24" s="205" t="s">
        <v>243</v>
      </c>
      <c r="O24" s="205" t="s">
        <v>243</v>
      </c>
      <c r="P24" s="205" t="s">
        <v>243</v>
      </c>
      <c r="Q24" s="205" t="s">
        <v>243</v>
      </c>
      <c r="R24" s="205" t="s">
        <v>243</v>
      </c>
      <c r="S24" s="205" t="s">
        <v>243</v>
      </c>
      <c r="T24" s="205" t="s">
        <v>243</v>
      </c>
      <c r="U24" s="205" t="s">
        <v>243</v>
      </c>
      <c r="V24" s="205" t="s">
        <v>243</v>
      </c>
      <c r="W24" s="205" t="s">
        <v>243</v>
      </c>
      <c r="X24" s="205" t="s">
        <v>243</v>
      </c>
      <c r="Y24" s="205" t="s">
        <v>243</v>
      </c>
      <c r="Z24" s="205" t="s">
        <v>243</v>
      </c>
      <c r="AA24" s="205" t="s">
        <v>243</v>
      </c>
      <c r="AB24" s="205" t="s">
        <v>243</v>
      </c>
      <c r="AC24" s="205" t="s">
        <v>243</v>
      </c>
      <c r="AD24" s="205" t="s">
        <v>243</v>
      </c>
    </row>
    <row r="25" spans="1:30" s="208" customFormat="1" ht="45" customHeight="1">
      <c r="A25" s="337"/>
      <c r="B25" s="347"/>
      <c r="C25" s="209" t="s">
        <v>439</v>
      </c>
      <c r="D25" s="346" t="s">
        <v>440</v>
      </c>
      <c r="E25" s="346"/>
      <c r="F25" s="205" t="s">
        <v>243</v>
      </c>
      <c r="G25" s="205" t="s">
        <v>243</v>
      </c>
      <c r="H25" s="205" t="s">
        <v>243</v>
      </c>
      <c r="I25" s="205" t="s">
        <v>243</v>
      </c>
      <c r="J25" s="205" t="s">
        <v>243</v>
      </c>
      <c r="K25" s="205" t="s">
        <v>243</v>
      </c>
      <c r="L25" s="205" t="s">
        <v>243</v>
      </c>
      <c r="M25" s="205" t="s">
        <v>243</v>
      </c>
      <c r="N25" s="205" t="s">
        <v>243</v>
      </c>
      <c r="O25" s="205" t="s">
        <v>243</v>
      </c>
      <c r="P25" s="205" t="s">
        <v>243</v>
      </c>
      <c r="Q25" s="205" t="s">
        <v>243</v>
      </c>
      <c r="R25" s="205" t="s">
        <v>243</v>
      </c>
      <c r="S25" s="205" t="s">
        <v>243</v>
      </c>
      <c r="T25" s="205" t="s">
        <v>243</v>
      </c>
      <c r="U25" s="205" t="s">
        <v>243</v>
      </c>
      <c r="V25" s="205" t="s">
        <v>243</v>
      </c>
      <c r="W25" s="205" t="s">
        <v>243</v>
      </c>
      <c r="X25" s="205" t="s">
        <v>243</v>
      </c>
      <c r="Y25" s="205" t="s">
        <v>243</v>
      </c>
      <c r="Z25" s="205" t="s">
        <v>243</v>
      </c>
      <c r="AA25" s="205" t="s">
        <v>243</v>
      </c>
      <c r="AB25" s="205" t="s">
        <v>243</v>
      </c>
      <c r="AC25" s="205" t="s">
        <v>243</v>
      </c>
      <c r="AD25" s="205" t="s">
        <v>243</v>
      </c>
    </row>
    <row r="26" spans="1:30" s="208" customFormat="1" ht="15" customHeight="1">
      <c r="A26" s="337"/>
      <c r="B26" s="347" t="s">
        <v>443</v>
      </c>
      <c r="C26" s="346" t="s">
        <v>431</v>
      </c>
      <c r="D26" s="346" t="s">
        <v>432</v>
      </c>
      <c r="E26" s="204" t="s">
        <v>425</v>
      </c>
      <c r="F26" s="205" t="s">
        <v>243</v>
      </c>
      <c r="G26" s="205" t="s">
        <v>243</v>
      </c>
      <c r="H26" s="205" t="s">
        <v>243</v>
      </c>
      <c r="I26" s="205" t="s">
        <v>243</v>
      </c>
      <c r="J26" s="205" t="s">
        <v>243</v>
      </c>
      <c r="K26" s="205" t="s">
        <v>243</v>
      </c>
      <c r="L26" s="205" t="s">
        <v>243</v>
      </c>
      <c r="M26" s="205" t="s">
        <v>243</v>
      </c>
      <c r="N26" s="205" t="s">
        <v>243</v>
      </c>
      <c r="O26" s="205" t="s">
        <v>243</v>
      </c>
      <c r="P26" s="205" t="s">
        <v>243</v>
      </c>
      <c r="Q26" s="205" t="s">
        <v>243</v>
      </c>
      <c r="R26" s="205" t="s">
        <v>243</v>
      </c>
      <c r="S26" s="205" t="s">
        <v>243</v>
      </c>
      <c r="T26" s="205" t="s">
        <v>243</v>
      </c>
      <c r="U26" s="205" t="s">
        <v>243</v>
      </c>
      <c r="V26" s="205" t="s">
        <v>243</v>
      </c>
      <c r="W26" s="205" t="s">
        <v>243</v>
      </c>
      <c r="X26" s="205" t="s">
        <v>243</v>
      </c>
      <c r="Y26" s="205" t="s">
        <v>243</v>
      </c>
      <c r="Z26" s="205" t="s">
        <v>243</v>
      </c>
      <c r="AA26" s="205" t="s">
        <v>243</v>
      </c>
      <c r="AB26" s="205" t="s">
        <v>243</v>
      </c>
      <c r="AC26" s="205" t="s">
        <v>243</v>
      </c>
      <c r="AD26" s="205" t="s">
        <v>243</v>
      </c>
    </row>
    <row r="27" spans="1:30" s="208" customFormat="1" ht="30">
      <c r="A27" s="337"/>
      <c r="B27" s="347"/>
      <c r="C27" s="346"/>
      <c r="D27" s="346"/>
      <c r="E27" s="204" t="s">
        <v>433</v>
      </c>
      <c r="F27" s="205" t="s">
        <v>243</v>
      </c>
      <c r="G27" s="205" t="s">
        <v>243</v>
      </c>
      <c r="H27" s="205" t="s">
        <v>243</v>
      </c>
      <c r="I27" s="205" t="s">
        <v>243</v>
      </c>
      <c r="J27" s="205" t="s">
        <v>243</v>
      </c>
      <c r="K27" s="205" t="s">
        <v>243</v>
      </c>
      <c r="L27" s="205" t="s">
        <v>243</v>
      </c>
      <c r="M27" s="205" t="s">
        <v>243</v>
      </c>
      <c r="N27" s="205" t="s">
        <v>243</v>
      </c>
      <c r="O27" s="205" t="s">
        <v>243</v>
      </c>
      <c r="P27" s="205" t="s">
        <v>243</v>
      </c>
      <c r="Q27" s="205" t="s">
        <v>243</v>
      </c>
      <c r="R27" s="205" t="s">
        <v>243</v>
      </c>
      <c r="S27" s="205" t="s">
        <v>243</v>
      </c>
      <c r="T27" s="205" t="s">
        <v>243</v>
      </c>
      <c r="U27" s="205" t="s">
        <v>243</v>
      </c>
      <c r="V27" s="205" t="s">
        <v>243</v>
      </c>
      <c r="W27" s="205" t="s">
        <v>243</v>
      </c>
      <c r="X27" s="205" t="s">
        <v>243</v>
      </c>
      <c r="Y27" s="205" t="s">
        <v>243</v>
      </c>
      <c r="Z27" s="205" t="s">
        <v>243</v>
      </c>
      <c r="AA27" s="205" t="s">
        <v>243</v>
      </c>
      <c r="AB27" s="205" t="s">
        <v>243</v>
      </c>
      <c r="AC27" s="205" t="s">
        <v>243</v>
      </c>
      <c r="AD27" s="205" t="s">
        <v>243</v>
      </c>
    </row>
    <row r="28" spans="1:30" s="208" customFormat="1" ht="30">
      <c r="A28" s="337"/>
      <c r="B28" s="347"/>
      <c r="C28" s="346"/>
      <c r="D28" s="346"/>
      <c r="E28" s="204" t="s">
        <v>434</v>
      </c>
      <c r="F28" s="205" t="s">
        <v>243</v>
      </c>
      <c r="G28" s="205" t="s">
        <v>243</v>
      </c>
      <c r="H28" s="205" t="s">
        <v>243</v>
      </c>
      <c r="I28" s="205" t="s">
        <v>243</v>
      </c>
      <c r="J28" s="205" t="s">
        <v>243</v>
      </c>
      <c r="K28" s="205" t="s">
        <v>243</v>
      </c>
      <c r="L28" s="205" t="s">
        <v>243</v>
      </c>
      <c r="M28" s="205" t="s">
        <v>243</v>
      </c>
      <c r="N28" s="205" t="s">
        <v>243</v>
      </c>
      <c r="O28" s="205" t="s">
        <v>243</v>
      </c>
      <c r="P28" s="205" t="s">
        <v>243</v>
      </c>
      <c r="Q28" s="205" t="s">
        <v>243</v>
      </c>
      <c r="R28" s="205" t="s">
        <v>243</v>
      </c>
      <c r="S28" s="205" t="s">
        <v>243</v>
      </c>
      <c r="T28" s="205" t="s">
        <v>243</v>
      </c>
      <c r="U28" s="205" t="s">
        <v>243</v>
      </c>
      <c r="V28" s="205" t="s">
        <v>243</v>
      </c>
      <c r="W28" s="205" t="s">
        <v>243</v>
      </c>
      <c r="X28" s="205" t="s">
        <v>243</v>
      </c>
      <c r="Y28" s="205" t="s">
        <v>243</v>
      </c>
      <c r="Z28" s="205" t="s">
        <v>243</v>
      </c>
      <c r="AA28" s="205" t="s">
        <v>243</v>
      </c>
      <c r="AB28" s="205" t="s">
        <v>243</v>
      </c>
      <c r="AC28" s="205" t="s">
        <v>243</v>
      </c>
      <c r="AD28" s="205" t="s">
        <v>243</v>
      </c>
    </row>
    <row r="29" spans="1:30" s="208" customFormat="1" ht="15">
      <c r="A29" s="337"/>
      <c r="B29" s="347"/>
      <c r="C29" s="346"/>
      <c r="D29" s="346" t="s">
        <v>435</v>
      </c>
      <c r="E29" s="346"/>
      <c r="F29" s="205" t="s">
        <v>243</v>
      </c>
      <c r="G29" s="205" t="s">
        <v>243</v>
      </c>
      <c r="H29" s="205" t="s">
        <v>243</v>
      </c>
      <c r="I29" s="205" t="s">
        <v>243</v>
      </c>
      <c r="J29" s="205" t="s">
        <v>243</v>
      </c>
      <c r="K29" s="205" t="s">
        <v>243</v>
      </c>
      <c r="L29" s="205" t="s">
        <v>243</v>
      </c>
      <c r="M29" s="205" t="s">
        <v>243</v>
      </c>
      <c r="N29" s="205" t="s">
        <v>243</v>
      </c>
      <c r="O29" s="205" t="s">
        <v>243</v>
      </c>
      <c r="P29" s="205" t="s">
        <v>243</v>
      </c>
      <c r="Q29" s="205" t="s">
        <v>243</v>
      </c>
      <c r="R29" s="205" t="s">
        <v>243</v>
      </c>
      <c r="S29" s="205" t="s">
        <v>243</v>
      </c>
      <c r="T29" s="205" t="s">
        <v>243</v>
      </c>
      <c r="U29" s="205" t="s">
        <v>243</v>
      </c>
      <c r="V29" s="205" t="s">
        <v>243</v>
      </c>
      <c r="W29" s="205" t="s">
        <v>243</v>
      </c>
      <c r="X29" s="205" t="s">
        <v>243</v>
      </c>
      <c r="Y29" s="205" t="s">
        <v>243</v>
      </c>
      <c r="Z29" s="205" t="s">
        <v>243</v>
      </c>
      <c r="AA29" s="205" t="s">
        <v>243</v>
      </c>
      <c r="AB29" s="205" t="s">
        <v>243</v>
      </c>
      <c r="AC29" s="205" t="s">
        <v>243</v>
      </c>
      <c r="AD29" s="205" t="s">
        <v>243</v>
      </c>
    </row>
    <row r="30" spans="1:30" s="208" customFormat="1" ht="29.25" customHeight="1">
      <c r="A30" s="337"/>
      <c r="B30" s="347"/>
      <c r="C30" s="346" t="s">
        <v>436</v>
      </c>
      <c r="D30" s="346" t="s">
        <v>437</v>
      </c>
      <c r="E30" s="346"/>
      <c r="F30" s="205" t="s">
        <v>243</v>
      </c>
      <c r="G30" s="205" t="s">
        <v>243</v>
      </c>
      <c r="H30" s="205" t="s">
        <v>243</v>
      </c>
      <c r="I30" s="205" t="s">
        <v>243</v>
      </c>
      <c r="J30" s="205" t="s">
        <v>243</v>
      </c>
      <c r="K30" s="205" t="s">
        <v>243</v>
      </c>
      <c r="L30" s="205" t="s">
        <v>243</v>
      </c>
      <c r="M30" s="205" t="s">
        <v>243</v>
      </c>
      <c r="N30" s="205" t="s">
        <v>243</v>
      </c>
      <c r="O30" s="205" t="s">
        <v>243</v>
      </c>
      <c r="P30" s="205" t="s">
        <v>243</v>
      </c>
      <c r="Q30" s="205" t="s">
        <v>243</v>
      </c>
      <c r="R30" s="205" t="s">
        <v>243</v>
      </c>
      <c r="S30" s="205" t="s">
        <v>243</v>
      </c>
      <c r="T30" s="205" t="s">
        <v>243</v>
      </c>
      <c r="U30" s="205" t="s">
        <v>243</v>
      </c>
      <c r="V30" s="205" t="s">
        <v>243</v>
      </c>
      <c r="W30" s="205" t="s">
        <v>243</v>
      </c>
      <c r="X30" s="205" t="s">
        <v>243</v>
      </c>
      <c r="Y30" s="205" t="s">
        <v>243</v>
      </c>
      <c r="Z30" s="205" t="s">
        <v>243</v>
      </c>
      <c r="AA30" s="205" t="s">
        <v>243</v>
      </c>
      <c r="AB30" s="205" t="s">
        <v>243</v>
      </c>
      <c r="AC30" s="205" t="s">
        <v>243</v>
      </c>
      <c r="AD30" s="205" t="s">
        <v>243</v>
      </c>
    </row>
    <row r="31" spans="1:30" s="208" customFormat="1" ht="29.25" customHeight="1">
      <c r="A31" s="337"/>
      <c r="B31" s="347"/>
      <c r="C31" s="346"/>
      <c r="D31" s="346" t="s">
        <v>438</v>
      </c>
      <c r="E31" s="346"/>
      <c r="F31" s="205" t="s">
        <v>243</v>
      </c>
      <c r="G31" s="205" t="s">
        <v>243</v>
      </c>
      <c r="H31" s="205" t="s">
        <v>243</v>
      </c>
      <c r="I31" s="205" t="s">
        <v>243</v>
      </c>
      <c r="J31" s="205" t="s">
        <v>243</v>
      </c>
      <c r="K31" s="205" t="s">
        <v>243</v>
      </c>
      <c r="L31" s="205" t="s">
        <v>243</v>
      </c>
      <c r="M31" s="205" t="s">
        <v>243</v>
      </c>
      <c r="N31" s="205" t="s">
        <v>243</v>
      </c>
      <c r="O31" s="205" t="s">
        <v>243</v>
      </c>
      <c r="P31" s="205" t="s">
        <v>243</v>
      </c>
      <c r="Q31" s="205" t="s">
        <v>243</v>
      </c>
      <c r="R31" s="205" t="s">
        <v>243</v>
      </c>
      <c r="S31" s="205" t="s">
        <v>243</v>
      </c>
      <c r="T31" s="205" t="s">
        <v>243</v>
      </c>
      <c r="U31" s="205" t="s">
        <v>243</v>
      </c>
      <c r="V31" s="205" t="s">
        <v>243</v>
      </c>
      <c r="W31" s="205" t="s">
        <v>243</v>
      </c>
      <c r="X31" s="205" t="s">
        <v>243</v>
      </c>
      <c r="Y31" s="205" t="s">
        <v>243</v>
      </c>
      <c r="Z31" s="205" t="s">
        <v>243</v>
      </c>
      <c r="AA31" s="205" t="s">
        <v>243</v>
      </c>
      <c r="AB31" s="205" t="s">
        <v>243</v>
      </c>
      <c r="AC31" s="205" t="s">
        <v>243</v>
      </c>
      <c r="AD31" s="205" t="s">
        <v>243</v>
      </c>
    </row>
    <row r="32" spans="1:30" s="208" customFormat="1" ht="45" customHeight="1">
      <c r="A32" s="337"/>
      <c r="B32" s="347"/>
      <c r="C32" s="209" t="s">
        <v>439</v>
      </c>
      <c r="D32" s="346" t="s">
        <v>440</v>
      </c>
      <c r="E32" s="346"/>
      <c r="F32" s="205" t="s">
        <v>243</v>
      </c>
      <c r="G32" s="205" t="s">
        <v>243</v>
      </c>
      <c r="H32" s="205" t="s">
        <v>243</v>
      </c>
      <c r="I32" s="205" t="s">
        <v>243</v>
      </c>
      <c r="J32" s="205" t="s">
        <v>243</v>
      </c>
      <c r="K32" s="205" t="s">
        <v>243</v>
      </c>
      <c r="L32" s="205" t="s">
        <v>243</v>
      </c>
      <c r="M32" s="205" t="s">
        <v>243</v>
      </c>
      <c r="N32" s="205" t="s">
        <v>243</v>
      </c>
      <c r="O32" s="205" t="s">
        <v>243</v>
      </c>
      <c r="P32" s="205" t="s">
        <v>243</v>
      </c>
      <c r="Q32" s="205" t="s">
        <v>243</v>
      </c>
      <c r="R32" s="205" t="s">
        <v>243</v>
      </c>
      <c r="S32" s="205" t="s">
        <v>243</v>
      </c>
      <c r="T32" s="205" t="s">
        <v>243</v>
      </c>
      <c r="U32" s="205" t="s">
        <v>243</v>
      </c>
      <c r="V32" s="205" t="s">
        <v>243</v>
      </c>
      <c r="W32" s="205" t="s">
        <v>243</v>
      </c>
      <c r="X32" s="205" t="s">
        <v>243</v>
      </c>
      <c r="Y32" s="205" t="s">
        <v>243</v>
      </c>
      <c r="Z32" s="205" t="s">
        <v>243</v>
      </c>
      <c r="AA32" s="205" t="s">
        <v>243</v>
      </c>
      <c r="AB32" s="205" t="s">
        <v>243</v>
      </c>
      <c r="AC32" s="205" t="s">
        <v>243</v>
      </c>
      <c r="AD32" s="205" t="s">
        <v>243</v>
      </c>
    </row>
    <row r="33" spans="1:30" s="208" customFormat="1" ht="15" customHeight="1">
      <c r="A33" s="337"/>
      <c r="B33" s="347" t="s">
        <v>444</v>
      </c>
      <c r="C33" s="346" t="s">
        <v>431</v>
      </c>
      <c r="D33" s="346" t="s">
        <v>432</v>
      </c>
      <c r="E33" s="204" t="s">
        <v>425</v>
      </c>
      <c r="F33" s="205" t="s">
        <v>243</v>
      </c>
      <c r="G33" s="205" t="s">
        <v>243</v>
      </c>
      <c r="H33" s="205" t="s">
        <v>243</v>
      </c>
      <c r="I33" s="205" t="s">
        <v>243</v>
      </c>
      <c r="J33" s="205" t="s">
        <v>243</v>
      </c>
      <c r="K33" s="205" t="s">
        <v>243</v>
      </c>
      <c r="L33" s="205" t="s">
        <v>243</v>
      </c>
      <c r="M33" s="205" t="s">
        <v>243</v>
      </c>
      <c r="N33" s="205" t="s">
        <v>243</v>
      </c>
      <c r="O33" s="205" t="s">
        <v>243</v>
      </c>
      <c r="P33" s="205" t="s">
        <v>243</v>
      </c>
      <c r="Q33" s="205" t="s">
        <v>243</v>
      </c>
      <c r="R33" s="205" t="s">
        <v>243</v>
      </c>
      <c r="S33" s="205" t="s">
        <v>243</v>
      </c>
      <c r="T33" s="205" t="s">
        <v>243</v>
      </c>
      <c r="U33" s="205" t="s">
        <v>243</v>
      </c>
      <c r="V33" s="205" t="s">
        <v>243</v>
      </c>
      <c r="W33" s="205" t="s">
        <v>243</v>
      </c>
      <c r="X33" s="205" t="s">
        <v>243</v>
      </c>
      <c r="Y33" s="205" t="s">
        <v>243</v>
      </c>
      <c r="Z33" s="205" t="s">
        <v>243</v>
      </c>
      <c r="AA33" s="205" t="s">
        <v>243</v>
      </c>
      <c r="AB33" s="205" t="s">
        <v>243</v>
      </c>
      <c r="AC33" s="205" t="s">
        <v>243</v>
      </c>
      <c r="AD33" s="205" t="s">
        <v>243</v>
      </c>
    </row>
    <row r="34" spans="1:30" s="208" customFormat="1" ht="30">
      <c r="A34" s="337"/>
      <c r="B34" s="347"/>
      <c r="C34" s="346"/>
      <c r="D34" s="346"/>
      <c r="E34" s="204" t="s">
        <v>433</v>
      </c>
      <c r="F34" s="205" t="s">
        <v>243</v>
      </c>
      <c r="G34" s="205" t="s">
        <v>243</v>
      </c>
      <c r="H34" s="205" t="s">
        <v>243</v>
      </c>
      <c r="I34" s="205" t="s">
        <v>243</v>
      </c>
      <c r="J34" s="205" t="s">
        <v>243</v>
      </c>
      <c r="K34" s="205" t="s">
        <v>243</v>
      </c>
      <c r="L34" s="205" t="s">
        <v>243</v>
      </c>
      <c r="M34" s="205" t="s">
        <v>243</v>
      </c>
      <c r="N34" s="205" t="s">
        <v>243</v>
      </c>
      <c r="O34" s="205" t="s">
        <v>243</v>
      </c>
      <c r="P34" s="205" t="s">
        <v>243</v>
      </c>
      <c r="Q34" s="205" t="s">
        <v>243</v>
      </c>
      <c r="R34" s="205" t="s">
        <v>243</v>
      </c>
      <c r="S34" s="205" t="s">
        <v>243</v>
      </c>
      <c r="T34" s="205" t="s">
        <v>243</v>
      </c>
      <c r="U34" s="205" t="s">
        <v>243</v>
      </c>
      <c r="V34" s="205" t="s">
        <v>243</v>
      </c>
      <c r="W34" s="205" t="s">
        <v>243</v>
      </c>
      <c r="X34" s="205" t="s">
        <v>243</v>
      </c>
      <c r="Y34" s="205" t="s">
        <v>243</v>
      </c>
      <c r="Z34" s="205" t="s">
        <v>243</v>
      </c>
      <c r="AA34" s="205" t="s">
        <v>243</v>
      </c>
      <c r="AB34" s="205" t="s">
        <v>243</v>
      </c>
      <c r="AC34" s="205" t="s">
        <v>243</v>
      </c>
      <c r="AD34" s="205" t="s">
        <v>243</v>
      </c>
    </row>
    <row r="35" spans="1:30" s="208" customFormat="1" ht="30">
      <c r="A35" s="337"/>
      <c r="B35" s="347"/>
      <c r="C35" s="346"/>
      <c r="D35" s="346"/>
      <c r="E35" s="204" t="s">
        <v>434</v>
      </c>
      <c r="F35" s="205" t="s">
        <v>243</v>
      </c>
      <c r="G35" s="205" t="s">
        <v>243</v>
      </c>
      <c r="H35" s="205" t="s">
        <v>243</v>
      </c>
      <c r="I35" s="205" t="s">
        <v>243</v>
      </c>
      <c r="J35" s="205" t="s">
        <v>243</v>
      </c>
      <c r="K35" s="205" t="s">
        <v>243</v>
      </c>
      <c r="L35" s="205" t="s">
        <v>243</v>
      </c>
      <c r="M35" s="205" t="s">
        <v>243</v>
      </c>
      <c r="N35" s="205" t="s">
        <v>243</v>
      </c>
      <c r="O35" s="205" t="s">
        <v>243</v>
      </c>
      <c r="P35" s="205" t="s">
        <v>243</v>
      </c>
      <c r="Q35" s="205" t="s">
        <v>243</v>
      </c>
      <c r="R35" s="205" t="s">
        <v>243</v>
      </c>
      <c r="S35" s="205" t="s">
        <v>243</v>
      </c>
      <c r="T35" s="205" t="s">
        <v>243</v>
      </c>
      <c r="U35" s="205" t="s">
        <v>243</v>
      </c>
      <c r="V35" s="205" t="s">
        <v>243</v>
      </c>
      <c r="W35" s="205" t="s">
        <v>243</v>
      </c>
      <c r="X35" s="205" t="s">
        <v>243</v>
      </c>
      <c r="Y35" s="205" t="s">
        <v>243</v>
      </c>
      <c r="Z35" s="205" t="s">
        <v>243</v>
      </c>
      <c r="AA35" s="205" t="s">
        <v>243</v>
      </c>
      <c r="AB35" s="205" t="s">
        <v>243</v>
      </c>
      <c r="AC35" s="205" t="s">
        <v>243</v>
      </c>
      <c r="AD35" s="205" t="s">
        <v>243</v>
      </c>
    </row>
    <row r="36" spans="1:30" s="208" customFormat="1" ht="15">
      <c r="A36" s="337"/>
      <c r="B36" s="347"/>
      <c r="C36" s="346"/>
      <c r="D36" s="346" t="s">
        <v>435</v>
      </c>
      <c r="E36" s="346"/>
      <c r="F36" s="205" t="s">
        <v>243</v>
      </c>
      <c r="G36" s="205" t="s">
        <v>243</v>
      </c>
      <c r="H36" s="205" t="s">
        <v>243</v>
      </c>
      <c r="I36" s="205" t="s">
        <v>243</v>
      </c>
      <c r="J36" s="205" t="s">
        <v>243</v>
      </c>
      <c r="K36" s="205" t="s">
        <v>243</v>
      </c>
      <c r="L36" s="205" t="s">
        <v>243</v>
      </c>
      <c r="M36" s="205" t="s">
        <v>243</v>
      </c>
      <c r="N36" s="205" t="s">
        <v>243</v>
      </c>
      <c r="O36" s="205" t="s">
        <v>243</v>
      </c>
      <c r="P36" s="205" t="s">
        <v>243</v>
      </c>
      <c r="Q36" s="205" t="s">
        <v>243</v>
      </c>
      <c r="R36" s="205" t="s">
        <v>243</v>
      </c>
      <c r="S36" s="205" t="s">
        <v>243</v>
      </c>
      <c r="T36" s="205" t="s">
        <v>243</v>
      </c>
      <c r="U36" s="205" t="s">
        <v>243</v>
      </c>
      <c r="V36" s="205" t="s">
        <v>243</v>
      </c>
      <c r="W36" s="205" t="s">
        <v>243</v>
      </c>
      <c r="X36" s="205" t="s">
        <v>243</v>
      </c>
      <c r="Y36" s="205" t="s">
        <v>243</v>
      </c>
      <c r="Z36" s="205" t="s">
        <v>243</v>
      </c>
      <c r="AA36" s="205" t="s">
        <v>243</v>
      </c>
      <c r="AB36" s="205" t="s">
        <v>243</v>
      </c>
      <c r="AC36" s="205" t="s">
        <v>243</v>
      </c>
      <c r="AD36" s="205" t="s">
        <v>243</v>
      </c>
    </row>
    <row r="37" spans="1:30" s="208" customFormat="1" ht="30.75" customHeight="1">
      <c r="A37" s="337"/>
      <c r="B37" s="347"/>
      <c r="C37" s="346" t="s">
        <v>436</v>
      </c>
      <c r="D37" s="346" t="s">
        <v>437</v>
      </c>
      <c r="E37" s="346"/>
      <c r="F37" s="205" t="s">
        <v>243</v>
      </c>
      <c r="G37" s="205" t="s">
        <v>243</v>
      </c>
      <c r="H37" s="205" t="s">
        <v>243</v>
      </c>
      <c r="I37" s="205" t="s">
        <v>243</v>
      </c>
      <c r="J37" s="205" t="s">
        <v>243</v>
      </c>
      <c r="K37" s="205" t="s">
        <v>243</v>
      </c>
      <c r="L37" s="205" t="s">
        <v>243</v>
      </c>
      <c r="M37" s="205" t="s">
        <v>243</v>
      </c>
      <c r="N37" s="205" t="s">
        <v>243</v>
      </c>
      <c r="O37" s="205" t="s">
        <v>243</v>
      </c>
      <c r="P37" s="205" t="s">
        <v>243</v>
      </c>
      <c r="Q37" s="205" t="s">
        <v>243</v>
      </c>
      <c r="R37" s="205" t="s">
        <v>243</v>
      </c>
      <c r="S37" s="205" t="s">
        <v>243</v>
      </c>
      <c r="T37" s="205" t="s">
        <v>243</v>
      </c>
      <c r="U37" s="205" t="s">
        <v>243</v>
      </c>
      <c r="V37" s="205" t="s">
        <v>243</v>
      </c>
      <c r="W37" s="205" t="s">
        <v>243</v>
      </c>
      <c r="X37" s="205" t="s">
        <v>243</v>
      </c>
      <c r="Y37" s="205" t="s">
        <v>243</v>
      </c>
      <c r="Z37" s="205" t="s">
        <v>243</v>
      </c>
      <c r="AA37" s="205" t="s">
        <v>243</v>
      </c>
      <c r="AB37" s="205" t="s">
        <v>243</v>
      </c>
      <c r="AC37" s="205" t="s">
        <v>243</v>
      </c>
      <c r="AD37" s="205" t="s">
        <v>243</v>
      </c>
    </row>
    <row r="38" spans="1:30" s="208" customFormat="1" ht="30.75" customHeight="1">
      <c r="A38" s="337"/>
      <c r="B38" s="347"/>
      <c r="C38" s="346"/>
      <c r="D38" s="346" t="s">
        <v>438</v>
      </c>
      <c r="E38" s="346"/>
      <c r="F38" s="205" t="s">
        <v>243</v>
      </c>
      <c r="G38" s="205" t="s">
        <v>243</v>
      </c>
      <c r="H38" s="205" t="s">
        <v>243</v>
      </c>
      <c r="I38" s="205" t="s">
        <v>243</v>
      </c>
      <c r="J38" s="205" t="s">
        <v>243</v>
      </c>
      <c r="K38" s="205" t="s">
        <v>243</v>
      </c>
      <c r="L38" s="205" t="s">
        <v>243</v>
      </c>
      <c r="M38" s="205" t="s">
        <v>243</v>
      </c>
      <c r="N38" s="205" t="s">
        <v>243</v>
      </c>
      <c r="O38" s="205" t="s">
        <v>243</v>
      </c>
      <c r="P38" s="205" t="s">
        <v>243</v>
      </c>
      <c r="Q38" s="205" t="s">
        <v>243</v>
      </c>
      <c r="R38" s="205" t="s">
        <v>243</v>
      </c>
      <c r="S38" s="205" t="s">
        <v>243</v>
      </c>
      <c r="T38" s="205" t="s">
        <v>243</v>
      </c>
      <c r="U38" s="205" t="s">
        <v>243</v>
      </c>
      <c r="V38" s="205" t="s">
        <v>243</v>
      </c>
      <c r="W38" s="205" t="s">
        <v>243</v>
      </c>
      <c r="X38" s="205" t="s">
        <v>243</v>
      </c>
      <c r="Y38" s="205" t="s">
        <v>243</v>
      </c>
      <c r="Z38" s="205" t="s">
        <v>243</v>
      </c>
      <c r="AA38" s="205" t="s">
        <v>243</v>
      </c>
      <c r="AB38" s="205" t="s">
        <v>243</v>
      </c>
      <c r="AC38" s="205" t="s">
        <v>243</v>
      </c>
      <c r="AD38" s="205" t="s">
        <v>243</v>
      </c>
    </row>
    <row r="39" spans="1:30" s="208" customFormat="1" ht="45" customHeight="1">
      <c r="A39" s="337"/>
      <c r="B39" s="347"/>
      <c r="C39" s="209" t="s">
        <v>439</v>
      </c>
      <c r="D39" s="346" t="s">
        <v>440</v>
      </c>
      <c r="E39" s="346"/>
      <c r="F39" s="205" t="s">
        <v>243</v>
      </c>
      <c r="G39" s="205" t="s">
        <v>243</v>
      </c>
      <c r="H39" s="205" t="s">
        <v>243</v>
      </c>
      <c r="I39" s="205" t="s">
        <v>243</v>
      </c>
      <c r="J39" s="205" t="s">
        <v>243</v>
      </c>
      <c r="K39" s="205" t="s">
        <v>243</v>
      </c>
      <c r="L39" s="205" t="s">
        <v>243</v>
      </c>
      <c r="M39" s="205" t="s">
        <v>243</v>
      </c>
      <c r="N39" s="205" t="s">
        <v>243</v>
      </c>
      <c r="O39" s="205" t="s">
        <v>243</v>
      </c>
      <c r="P39" s="205" t="s">
        <v>243</v>
      </c>
      <c r="Q39" s="205" t="s">
        <v>243</v>
      </c>
      <c r="R39" s="205" t="s">
        <v>243</v>
      </c>
      <c r="S39" s="205" t="s">
        <v>243</v>
      </c>
      <c r="T39" s="205" t="s">
        <v>243</v>
      </c>
      <c r="U39" s="205" t="s">
        <v>243</v>
      </c>
      <c r="V39" s="205" t="s">
        <v>243</v>
      </c>
      <c r="W39" s="205" t="s">
        <v>243</v>
      </c>
      <c r="X39" s="205" t="s">
        <v>243</v>
      </c>
      <c r="Y39" s="205" t="s">
        <v>243</v>
      </c>
      <c r="Z39" s="205" t="s">
        <v>243</v>
      </c>
      <c r="AA39" s="205" t="s">
        <v>243</v>
      </c>
      <c r="AB39" s="205" t="s">
        <v>243</v>
      </c>
      <c r="AC39" s="205" t="s">
        <v>243</v>
      </c>
      <c r="AD39" s="205" t="s">
        <v>243</v>
      </c>
    </row>
    <row r="40" spans="1:30" s="208" customFormat="1" ht="15" customHeight="1">
      <c r="A40" s="337"/>
      <c r="B40" s="347" t="s">
        <v>425</v>
      </c>
      <c r="C40" s="346" t="s">
        <v>431</v>
      </c>
      <c r="D40" s="346" t="s">
        <v>432</v>
      </c>
      <c r="E40" s="204" t="s">
        <v>425</v>
      </c>
      <c r="F40" s="205" t="s">
        <v>243</v>
      </c>
      <c r="G40" s="205" t="s">
        <v>243</v>
      </c>
      <c r="H40" s="205" t="s">
        <v>243</v>
      </c>
      <c r="I40" s="205" t="s">
        <v>243</v>
      </c>
      <c r="J40" s="205" t="s">
        <v>243</v>
      </c>
      <c r="K40" s="205" t="s">
        <v>243</v>
      </c>
      <c r="L40" s="205" t="s">
        <v>243</v>
      </c>
      <c r="M40" s="205" t="s">
        <v>243</v>
      </c>
      <c r="N40" s="205" t="s">
        <v>243</v>
      </c>
      <c r="O40" s="205" t="s">
        <v>243</v>
      </c>
      <c r="P40" s="205" t="s">
        <v>243</v>
      </c>
      <c r="Q40" s="205" t="s">
        <v>243</v>
      </c>
      <c r="R40" s="205" t="s">
        <v>243</v>
      </c>
      <c r="S40" s="205" t="s">
        <v>243</v>
      </c>
      <c r="T40" s="205" t="s">
        <v>243</v>
      </c>
      <c r="U40" s="205" t="s">
        <v>243</v>
      </c>
      <c r="V40" s="205" t="s">
        <v>243</v>
      </c>
      <c r="W40" s="205" t="s">
        <v>243</v>
      </c>
      <c r="X40" s="205" t="s">
        <v>243</v>
      </c>
      <c r="Y40" s="205" t="s">
        <v>243</v>
      </c>
      <c r="Z40" s="205" t="s">
        <v>243</v>
      </c>
      <c r="AA40" s="205" t="s">
        <v>243</v>
      </c>
      <c r="AB40" s="205" t="s">
        <v>243</v>
      </c>
      <c r="AC40" s="205" t="s">
        <v>243</v>
      </c>
      <c r="AD40" s="205" t="s">
        <v>243</v>
      </c>
    </row>
    <row r="41" spans="1:30" s="208" customFormat="1" ht="30">
      <c r="A41" s="337"/>
      <c r="B41" s="347"/>
      <c r="C41" s="346"/>
      <c r="D41" s="346"/>
      <c r="E41" s="204" t="s">
        <v>433</v>
      </c>
      <c r="F41" s="205" t="s">
        <v>243</v>
      </c>
      <c r="G41" s="205" t="s">
        <v>243</v>
      </c>
      <c r="H41" s="205" t="s">
        <v>243</v>
      </c>
      <c r="I41" s="205" t="s">
        <v>243</v>
      </c>
      <c r="J41" s="205" t="s">
        <v>243</v>
      </c>
      <c r="K41" s="205" t="s">
        <v>243</v>
      </c>
      <c r="L41" s="205" t="s">
        <v>243</v>
      </c>
      <c r="M41" s="205" t="s">
        <v>243</v>
      </c>
      <c r="N41" s="205" t="s">
        <v>243</v>
      </c>
      <c r="O41" s="205" t="s">
        <v>243</v>
      </c>
      <c r="P41" s="205" t="s">
        <v>243</v>
      </c>
      <c r="Q41" s="205" t="s">
        <v>243</v>
      </c>
      <c r="R41" s="205" t="s">
        <v>243</v>
      </c>
      <c r="S41" s="205" t="s">
        <v>243</v>
      </c>
      <c r="T41" s="205" t="s">
        <v>243</v>
      </c>
      <c r="U41" s="205" t="s">
        <v>243</v>
      </c>
      <c r="V41" s="205" t="s">
        <v>243</v>
      </c>
      <c r="W41" s="205" t="s">
        <v>243</v>
      </c>
      <c r="X41" s="205" t="s">
        <v>243</v>
      </c>
      <c r="Y41" s="205" t="s">
        <v>243</v>
      </c>
      <c r="Z41" s="205" t="s">
        <v>243</v>
      </c>
      <c r="AA41" s="205" t="s">
        <v>243</v>
      </c>
      <c r="AB41" s="205" t="s">
        <v>243</v>
      </c>
      <c r="AC41" s="205" t="s">
        <v>243</v>
      </c>
      <c r="AD41" s="205" t="s">
        <v>243</v>
      </c>
    </row>
    <row r="42" spans="1:30" s="208" customFormat="1" ht="30">
      <c r="A42" s="337"/>
      <c r="B42" s="347"/>
      <c r="C42" s="346"/>
      <c r="D42" s="346"/>
      <c r="E42" s="204" t="s">
        <v>434</v>
      </c>
      <c r="F42" s="205" t="s">
        <v>243</v>
      </c>
      <c r="G42" s="205" t="s">
        <v>243</v>
      </c>
      <c r="H42" s="205" t="s">
        <v>243</v>
      </c>
      <c r="I42" s="205" t="s">
        <v>243</v>
      </c>
      <c r="J42" s="205" t="s">
        <v>243</v>
      </c>
      <c r="K42" s="205" t="s">
        <v>243</v>
      </c>
      <c r="L42" s="205" t="s">
        <v>243</v>
      </c>
      <c r="M42" s="205" t="s">
        <v>243</v>
      </c>
      <c r="N42" s="205" t="s">
        <v>243</v>
      </c>
      <c r="O42" s="205" t="s">
        <v>243</v>
      </c>
      <c r="P42" s="205" t="s">
        <v>243</v>
      </c>
      <c r="Q42" s="205" t="s">
        <v>243</v>
      </c>
      <c r="R42" s="205" t="s">
        <v>243</v>
      </c>
      <c r="S42" s="205" t="s">
        <v>243</v>
      </c>
      <c r="T42" s="205" t="s">
        <v>243</v>
      </c>
      <c r="U42" s="205" t="s">
        <v>243</v>
      </c>
      <c r="V42" s="205" t="s">
        <v>243</v>
      </c>
      <c r="W42" s="205" t="s">
        <v>243</v>
      </c>
      <c r="X42" s="205" t="s">
        <v>243</v>
      </c>
      <c r="Y42" s="205" t="s">
        <v>243</v>
      </c>
      <c r="Z42" s="205" t="s">
        <v>243</v>
      </c>
      <c r="AA42" s="205" t="s">
        <v>243</v>
      </c>
      <c r="AB42" s="205" t="s">
        <v>243</v>
      </c>
      <c r="AC42" s="205" t="s">
        <v>243</v>
      </c>
      <c r="AD42" s="205" t="s">
        <v>243</v>
      </c>
    </row>
    <row r="43" spans="1:30" s="208" customFormat="1" ht="15">
      <c r="A43" s="337"/>
      <c r="B43" s="347"/>
      <c r="C43" s="346"/>
      <c r="D43" s="346" t="s">
        <v>435</v>
      </c>
      <c r="E43" s="346"/>
      <c r="F43" s="205" t="s">
        <v>243</v>
      </c>
      <c r="G43" s="205" t="s">
        <v>243</v>
      </c>
      <c r="H43" s="205" t="s">
        <v>243</v>
      </c>
      <c r="I43" s="205" t="s">
        <v>243</v>
      </c>
      <c r="J43" s="205" t="s">
        <v>243</v>
      </c>
      <c r="K43" s="205" t="s">
        <v>243</v>
      </c>
      <c r="L43" s="205" t="s">
        <v>243</v>
      </c>
      <c r="M43" s="205" t="s">
        <v>243</v>
      </c>
      <c r="N43" s="205" t="s">
        <v>243</v>
      </c>
      <c r="O43" s="205" t="s">
        <v>243</v>
      </c>
      <c r="P43" s="205" t="s">
        <v>243</v>
      </c>
      <c r="Q43" s="205" t="s">
        <v>243</v>
      </c>
      <c r="R43" s="205" t="s">
        <v>243</v>
      </c>
      <c r="S43" s="205" t="s">
        <v>243</v>
      </c>
      <c r="T43" s="205" t="s">
        <v>243</v>
      </c>
      <c r="U43" s="205" t="s">
        <v>243</v>
      </c>
      <c r="V43" s="205" t="s">
        <v>243</v>
      </c>
      <c r="W43" s="205" t="s">
        <v>243</v>
      </c>
      <c r="X43" s="205" t="s">
        <v>243</v>
      </c>
      <c r="Y43" s="205" t="s">
        <v>243</v>
      </c>
      <c r="Z43" s="205" t="s">
        <v>243</v>
      </c>
      <c r="AA43" s="205" t="s">
        <v>243</v>
      </c>
      <c r="AB43" s="205" t="s">
        <v>243</v>
      </c>
      <c r="AC43" s="205" t="s">
        <v>243</v>
      </c>
      <c r="AD43" s="205" t="s">
        <v>243</v>
      </c>
    </row>
    <row r="44" spans="1:30" s="208" customFormat="1" ht="30.75" customHeight="1">
      <c r="A44" s="337"/>
      <c r="B44" s="347"/>
      <c r="C44" s="346" t="s">
        <v>436</v>
      </c>
      <c r="D44" s="346" t="s">
        <v>437</v>
      </c>
      <c r="E44" s="346"/>
      <c r="F44" s="205" t="s">
        <v>243</v>
      </c>
      <c r="G44" s="205" t="s">
        <v>243</v>
      </c>
      <c r="H44" s="205" t="s">
        <v>243</v>
      </c>
      <c r="I44" s="205" t="s">
        <v>243</v>
      </c>
      <c r="J44" s="205" t="s">
        <v>243</v>
      </c>
      <c r="K44" s="205" t="s">
        <v>243</v>
      </c>
      <c r="L44" s="205" t="s">
        <v>243</v>
      </c>
      <c r="M44" s="205" t="s">
        <v>243</v>
      </c>
      <c r="N44" s="205" t="s">
        <v>243</v>
      </c>
      <c r="O44" s="205" t="s">
        <v>243</v>
      </c>
      <c r="P44" s="205" t="s">
        <v>243</v>
      </c>
      <c r="Q44" s="205" t="s">
        <v>243</v>
      </c>
      <c r="R44" s="205" t="s">
        <v>243</v>
      </c>
      <c r="S44" s="205" t="s">
        <v>243</v>
      </c>
      <c r="T44" s="205" t="s">
        <v>243</v>
      </c>
      <c r="U44" s="205" t="s">
        <v>243</v>
      </c>
      <c r="V44" s="205" t="s">
        <v>243</v>
      </c>
      <c r="W44" s="205" t="s">
        <v>243</v>
      </c>
      <c r="X44" s="205" t="s">
        <v>243</v>
      </c>
      <c r="Y44" s="205" t="s">
        <v>243</v>
      </c>
      <c r="Z44" s="205" t="s">
        <v>243</v>
      </c>
      <c r="AA44" s="205" t="s">
        <v>243</v>
      </c>
      <c r="AB44" s="205" t="s">
        <v>243</v>
      </c>
      <c r="AC44" s="205" t="s">
        <v>243</v>
      </c>
      <c r="AD44" s="205" t="s">
        <v>243</v>
      </c>
    </row>
    <row r="45" spans="1:30" s="208" customFormat="1" ht="31.5" customHeight="1">
      <c r="A45" s="337"/>
      <c r="B45" s="347"/>
      <c r="C45" s="350"/>
      <c r="D45" s="346" t="s">
        <v>438</v>
      </c>
      <c r="E45" s="346"/>
      <c r="F45" s="205" t="s">
        <v>243</v>
      </c>
      <c r="G45" s="205" t="s">
        <v>243</v>
      </c>
      <c r="H45" s="205" t="s">
        <v>243</v>
      </c>
      <c r="I45" s="205" t="s">
        <v>243</v>
      </c>
      <c r="J45" s="205" t="s">
        <v>243</v>
      </c>
      <c r="K45" s="205" t="s">
        <v>243</v>
      </c>
      <c r="L45" s="205" t="s">
        <v>243</v>
      </c>
      <c r="M45" s="205" t="s">
        <v>243</v>
      </c>
      <c r="N45" s="205" t="s">
        <v>243</v>
      </c>
      <c r="O45" s="205" t="s">
        <v>243</v>
      </c>
      <c r="P45" s="205" t="s">
        <v>243</v>
      </c>
      <c r="Q45" s="205" t="s">
        <v>243</v>
      </c>
      <c r="R45" s="205" t="s">
        <v>243</v>
      </c>
      <c r="S45" s="205" t="s">
        <v>243</v>
      </c>
      <c r="T45" s="205" t="s">
        <v>243</v>
      </c>
      <c r="U45" s="205" t="s">
        <v>243</v>
      </c>
      <c r="V45" s="205" t="s">
        <v>243</v>
      </c>
      <c r="W45" s="205" t="s">
        <v>243</v>
      </c>
      <c r="X45" s="205" t="s">
        <v>243</v>
      </c>
      <c r="Y45" s="205" t="s">
        <v>243</v>
      </c>
      <c r="Z45" s="205" t="s">
        <v>243</v>
      </c>
      <c r="AA45" s="205" t="s">
        <v>243</v>
      </c>
      <c r="AB45" s="205" t="s">
        <v>243</v>
      </c>
      <c r="AC45" s="205" t="s">
        <v>243</v>
      </c>
      <c r="AD45" s="205" t="s">
        <v>243</v>
      </c>
    </row>
    <row r="46" spans="1:30" s="206" customFormat="1" ht="45" customHeight="1">
      <c r="A46" s="345"/>
      <c r="B46" s="347"/>
      <c r="C46" s="204" t="s">
        <v>439</v>
      </c>
      <c r="D46" s="346" t="s">
        <v>440</v>
      </c>
      <c r="E46" s="346"/>
      <c r="F46" s="205" t="s">
        <v>243</v>
      </c>
      <c r="G46" s="205" t="s">
        <v>243</v>
      </c>
      <c r="H46" s="205" t="s">
        <v>243</v>
      </c>
      <c r="I46" s="205" t="s">
        <v>243</v>
      </c>
      <c r="J46" s="205" t="s">
        <v>243</v>
      </c>
      <c r="K46" s="205" t="s">
        <v>243</v>
      </c>
      <c r="L46" s="205" t="s">
        <v>243</v>
      </c>
      <c r="M46" s="205" t="s">
        <v>243</v>
      </c>
      <c r="N46" s="205" t="s">
        <v>243</v>
      </c>
      <c r="O46" s="205" t="s">
        <v>243</v>
      </c>
      <c r="P46" s="205" t="s">
        <v>243</v>
      </c>
      <c r="Q46" s="205" t="s">
        <v>243</v>
      </c>
      <c r="R46" s="205" t="s">
        <v>243</v>
      </c>
      <c r="S46" s="205" t="s">
        <v>243</v>
      </c>
      <c r="T46" s="205" t="s">
        <v>243</v>
      </c>
      <c r="U46" s="205" t="s">
        <v>243</v>
      </c>
      <c r="V46" s="205" t="s">
        <v>243</v>
      </c>
      <c r="W46" s="205" t="s">
        <v>243</v>
      </c>
      <c r="X46" s="205" t="s">
        <v>243</v>
      </c>
      <c r="Y46" s="205" t="s">
        <v>243</v>
      </c>
      <c r="Z46" s="205" t="s">
        <v>243</v>
      </c>
      <c r="AA46" s="205" t="s">
        <v>243</v>
      </c>
      <c r="AB46" s="205" t="s">
        <v>243</v>
      </c>
      <c r="AC46" s="205" t="s">
        <v>243</v>
      </c>
      <c r="AD46" s="205" t="s">
        <v>243</v>
      </c>
    </row>
    <row r="47" spans="1:30" s="208" customFormat="1" ht="15">
      <c r="A47" s="210" t="s">
        <v>445</v>
      </c>
    </row>
    <row r="48" spans="1:30" s="208" customFormat="1" ht="15">
      <c r="A48" s="210" t="s">
        <v>446</v>
      </c>
    </row>
    <row r="49" spans="1:1" ht="15">
      <c r="A49" s="210" t="s">
        <v>447</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6"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4.25"/>
  <cols>
    <col min="1" max="1" width="8.25" bestFit="1" customWidth="1"/>
    <col min="2" max="2" width="19.625" customWidth="1"/>
    <col min="3" max="3" width="17.875" bestFit="1" customWidth="1"/>
    <col min="4" max="4" width="24.125" bestFit="1" customWidth="1"/>
    <col min="5" max="5" width="24.125" customWidth="1"/>
    <col min="6" max="6" width="14.125" customWidth="1"/>
    <col min="7" max="7" width="12.875" customWidth="1"/>
    <col min="8" max="8" width="13.125" customWidth="1"/>
    <col min="9" max="9" width="12.875" customWidth="1"/>
    <col min="10" max="10" width="13.125" customWidth="1"/>
    <col min="11" max="11" width="13.25" customWidth="1"/>
    <col min="12" max="12" width="13.375" customWidth="1"/>
    <col min="13" max="14" width="13.75" customWidth="1"/>
    <col min="15" max="15" width="14" customWidth="1"/>
    <col min="16" max="16" width="13.375" customWidth="1"/>
    <col min="17" max="17" width="13.875" customWidth="1"/>
    <col min="18" max="18" width="14.875" customWidth="1"/>
    <col min="19" max="19" width="15.625" customWidth="1"/>
  </cols>
  <sheetData>
    <row r="1" spans="1:19" ht="51.75" customHeight="1">
      <c r="A1" s="351" t="s">
        <v>478</v>
      </c>
      <c r="B1" s="352"/>
      <c r="C1" s="352"/>
      <c r="D1" s="352"/>
      <c r="E1" s="352"/>
      <c r="F1" s="352"/>
      <c r="G1" s="352"/>
      <c r="H1" s="352"/>
      <c r="I1" s="352"/>
      <c r="J1" s="352"/>
      <c r="K1" s="352"/>
      <c r="L1" s="352"/>
      <c r="M1" s="352"/>
      <c r="N1" s="352"/>
      <c r="O1" s="352"/>
      <c r="P1" s="352"/>
      <c r="Q1" s="352"/>
      <c r="R1" s="353"/>
      <c r="S1" s="353"/>
    </row>
    <row r="2" spans="1:19" ht="15" thickBot="1"/>
    <row r="3" spans="1:19" ht="15" customHeight="1" thickBot="1">
      <c r="A3" s="354" t="s">
        <v>448</v>
      </c>
      <c r="B3" s="356" t="s">
        <v>449</v>
      </c>
      <c r="C3" s="354" t="s">
        <v>450</v>
      </c>
      <c r="D3" s="357" t="s">
        <v>451</v>
      </c>
      <c r="E3" s="357" t="s">
        <v>452</v>
      </c>
      <c r="F3" s="357" t="s">
        <v>453</v>
      </c>
      <c r="G3" s="357" t="s">
        <v>454</v>
      </c>
      <c r="H3" s="357"/>
      <c r="I3" s="357"/>
      <c r="J3" s="357"/>
      <c r="K3" s="357"/>
      <c r="L3" s="357"/>
      <c r="M3" s="357"/>
      <c r="N3" s="357"/>
      <c r="O3" s="357" t="s">
        <v>455</v>
      </c>
      <c r="P3" s="358"/>
      <c r="Q3" s="358"/>
      <c r="R3" s="357" t="s">
        <v>456</v>
      </c>
      <c r="S3" s="358"/>
    </row>
    <row r="4" spans="1:19" ht="25.5" customHeight="1" thickBot="1">
      <c r="A4" s="354"/>
      <c r="B4" s="356"/>
      <c r="C4" s="354"/>
      <c r="D4" s="357"/>
      <c r="E4" s="357"/>
      <c r="F4" s="357"/>
      <c r="G4" s="357" t="s">
        <v>457</v>
      </c>
      <c r="H4" s="357"/>
      <c r="I4" s="357" t="s">
        <v>458</v>
      </c>
      <c r="J4" s="357"/>
      <c r="K4" s="357" t="s">
        <v>459</v>
      </c>
      <c r="L4" s="357"/>
      <c r="M4" s="357" t="s">
        <v>460</v>
      </c>
      <c r="N4" s="357"/>
      <c r="O4" s="357"/>
      <c r="P4" s="358"/>
      <c r="Q4" s="358"/>
      <c r="R4" s="358"/>
      <c r="S4" s="358"/>
    </row>
    <row r="5" spans="1:19" ht="30" customHeight="1" thickBot="1">
      <c r="A5" s="355"/>
      <c r="B5" s="355"/>
      <c r="C5" s="355"/>
      <c r="D5" s="355"/>
      <c r="E5" s="355"/>
      <c r="F5" s="355"/>
      <c r="G5" s="211" t="s">
        <v>461</v>
      </c>
      <c r="H5" s="211" t="s">
        <v>462</v>
      </c>
      <c r="I5" s="211" t="s">
        <v>461</v>
      </c>
      <c r="J5" s="211" t="s">
        <v>462</v>
      </c>
      <c r="K5" s="211" t="s">
        <v>461</v>
      </c>
      <c r="L5" s="211" t="s">
        <v>462</v>
      </c>
      <c r="M5" s="211" t="s">
        <v>461</v>
      </c>
      <c r="N5" s="211" t="s">
        <v>462</v>
      </c>
      <c r="O5" s="211" t="s">
        <v>463</v>
      </c>
      <c r="P5" s="211" t="s">
        <v>461</v>
      </c>
      <c r="Q5" s="211" t="s">
        <v>464</v>
      </c>
      <c r="R5" s="211" t="s">
        <v>465</v>
      </c>
      <c r="S5" s="211" t="s">
        <v>466</v>
      </c>
    </row>
    <row r="6" spans="1:19" ht="1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243</v>
      </c>
      <c r="B7" s="214" t="s">
        <v>243</v>
      </c>
      <c r="C7" s="214" t="s">
        <v>243</v>
      </c>
      <c r="D7" s="214" t="s">
        <v>243</v>
      </c>
      <c r="E7" s="214" t="s">
        <v>243</v>
      </c>
      <c r="F7" s="215" t="s">
        <v>426</v>
      </c>
      <c r="G7" s="216" t="s">
        <v>243</v>
      </c>
      <c r="H7" s="216" t="s">
        <v>243</v>
      </c>
      <c r="I7" s="216" t="s">
        <v>243</v>
      </c>
      <c r="J7" s="216" t="s">
        <v>243</v>
      </c>
      <c r="K7" s="216" t="s">
        <v>243</v>
      </c>
      <c r="L7" s="216" t="s">
        <v>243</v>
      </c>
      <c r="M7" s="216" t="s">
        <v>243</v>
      </c>
      <c r="N7" s="216" t="s">
        <v>243</v>
      </c>
      <c r="O7" s="216" t="s">
        <v>243</v>
      </c>
      <c r="P7" s="216" t="s">
        <v>243</v>
      </c>
      <c r="Q7" s="216" t="s">
        <v>243</v>
      </c>
      <c r="R7" s="216" t="s">
        <v>243</v>
      </c>
      <c r="S7" s="216" t="s">
        <v>243</v>
      </c>
    </row>
    <row r="8" spans="1:19">
      <c r="A8" s="214" t="s">
        <v>243</v>
      </c>
      <c r="B8" s="214" t="s">
        <v>243</v>
      </c>
      <c r="C8" s="214" t="s">
        <v>243</v>
      </c>
      <c r="D8" s="214" t="s">
        <v>243</v>
      </c>
      <c r="E8" s="214" t="s">
        <v>243</v>
      </c>
      <c r="F8" s="215" t="s">
        <v>243</v>
      </c>
      <c r="G8" s="216" t="s">
        <v>243</v>
      </c>
      <c r="H8" s="216" t="s">
        <v>243</v>
      </c>
      <c r="I8" s="216" t="s">
        <v>243</v>
      </c>
      <c r="J8" s="216" t="s">
        <v>243</v>
      </c>
      <c r="K8" s="216" t="s">
        <v>243</v>
      </c>
      <c r="L8" s="216" t="s">
        <v>243</v>
      </c>
      <c r="M8" s="216" t="s">
        <v>243</v>
      </c>
      <c r="N8" s="216" t="s">
        <v>243</v>
      </c>
      <c r="O8" s="216" t="s">
        <v>243</v>
      </c>
      <c r="P8" s="216" t="s">
        <v>243</v>
      </c>
      <c r="Q8" s="216" t="s">
        <v>243</v>
      </c>
      <c r="R8" s="216" t="s">
        <v>243</v>
      </c>
      <c r="S8" s="216" t="s">
        <v>243</v>
      </c>
    </row>
    <row r="9" spans="1:19">
      <c r="A9" s="214" t="s">
        <v>243</v>
      </c>
      <c r="B9" s="214" t="s">
        <v>243</v>
      </c>
      <c r="C9" s="214" t="s">
        <v>243</v>
      </c>
      <c r="D9" s="214" t="s">
        <v>243</v>
      </c>
      <c r="E9" s="214" t="s">
        <v>243</v>
      </c>
      <c r="F9" s="215" t="s">
        <v>243</v>
      </c>
      <c r="G9" s="216" t="s">
        <v>243</v>
      </c>
      <c r="H9" s="216" t="s">
        <v>243</v>
      </c>
      <c r="I9" s="216" t="s">
        <v>243</v>
      </c>
      <c r="J9" s="216" t="s">
        <v>243</v>
      </c>
      <c r="K9" s="216" t="s">
        <v>243</v>
      </c>
      <c r="L9" s="216" t="s">
        <v>243</v>
      </c>
      <c r="M9" s="216" t="s">
        <v>243</v>
      </c>
      <c r="N9" s="216" t="s">
        <v>243</v>
      </c>
      <c r="O9" s="216" t="s">
        <v>243</v>
      </c>
      <c r="P9" s="216" t="s">
        <v>243</v>
      </c>
      <c r="Q9" s="216" t="s">
        <v>243</v>
      </c>
      <c r="R9" s="216" t="s">
        <v>243</v>
      </c>
      <c r="S9" s="216" t="s">
        <v>243</v>
      </c>
    </row>
    <row r="10" spans="1:19">
      <c r="A10" s="214" t="s">
        <v>243</v>
      </c>
      <c r="B10" s="214" t="s">
        <v>243</v>
      </c>
      <c r="C10" s="214" t="s">
        <v>243</v>
      </c>
      <c r="D10" s="214" t="s">
        <v>243</v>
      </c>
      <c r="E10" s="214" t="s">
        <v>243</v>
      </c>
      <c r="F10" s="215" t="s">
        <v>243</v>
      </c>
      <c r="G10" s="216" t="s">
        <v>243</v>
      </c>
      <c r="H10" s="216" t="s">
        <v>243</v>
      </c>
      <c r="I10" s="216" t="s">
        <v>243</v>
      </c>
      <c r="J10" s="216" t="s">
        <v>243</v>
      </c>
      <c r="K10" s="216" t="s">
        <v>243</v>
      </c>
      <c r="L10" s="216" t="s">
        <v>243</v>
      </c>
      <c r="M10" s="216" t="s">
        <v>243</v>
      </c>
      <c r="N10" s="216" t="s">
        <v>243</v>
      </c>
      <c r="O10" s="216" t="s">
        <v>243</v>
      </c>
      <c r="P10" s="216" t="s">
        <v>243</v>
      </c>
      <c r="Q10" s="216" t="s">
        <v>243</v>
      </c>
      <c r="R10" s="216" t="s">
        <v>243</v>
      </c>
      <c r="S10" s="216" t="s">
        <v>243</v>
      </c>
    </row>
    <row r="11" spans="1:19">
      <c r="A11" s="214" t="s">
        <v>243</v>
      </c>
      <c r="B11" s="214" t="s">
        <v>243</v>
      </c>
      <c r="C11" s="214" t="s">
        <v>243</v>
      </c>
      <c r="D11" s="214" t="s">
        <v>243</v>
      </c>
      <c r="E11" s="214" t="s">
        <v>243</v>
      </c>
      <c r="F11" s="217" t="s">
        <v>427</v>
      </c>
      <c r="G11" s="216" t="s">
        <v>243</v>
      </c>
      <c r="H11" s="216" t="s">
        <v>243</v>
      </c>
      <c r="I11" s="216" t="s">
        <v>243</v>
      </c>
      <c r="J11" s="216" t="s">
        <v>243</v>
      </c>
      <c r="K11" s="216" t="s">
        <v>243</v>
      </c>
      <c r="L11" s="216" t="s">
        <v>243</v>
      </c>
      <c r="M11" s="216" t="s">
        <v>243</v>
      </c>
      <c r="N11" s="216" t="s">
        <v>243</v>
      </c>
      <c r="O11" s="216" t="s">
        <v>243</v>
      </c>
      <c r="P11" s="216" t="s">
        <v>243</v>
      </c>
      <c r="Q11" s="216" t="s">
        <v>243</v>
      </c>
      <c r="R11" s="216" t="s">
        <v>243</v>
      </c>
      <c r="S11" s="216" t="s">
        <v>243</v>
      </c>
    </row>
    <row r="12" spans="1:19">
      <c r="A12" s="214" t="s">
        <v>243</v>
      </c>
      <c r="B12" s="214" t="s">
        <v>243</v>
      </c>
      <c r="C12" s="214" t="s">
        <v>243</v>
      </c>
      <c r="D12" s="214" t="s">
        <v>243</v>
      </c>
      <c r="E12" s="214" t="s">
        <v>243</v>
      </c>
      <c r="F12" s="215" t="s">
        <v>243</v>
      </c>
      <c r="G12" s="216" t="s">
        <v>243</v>
      </c>
      <c r="H12" s="216" t="s">
        <v>243</v>
      </c>
      <c r="I12" s="216" t="s">
        <v>243</v>
      </c>
      <c r="J12" s="216" t="s">
        <v>243</v>
      </c>
      <c r="K12" s="216" t="s">
        <v>243</v>
      </c>
      <c r="L12" s="216" t="s">
        <v>243</v>
      </c>
      <c r="M12" s="216" t="s">
        <v>243</v>
      </c>
      <c r="N12" s="216" t="s">
        <v>243</v>
      </c>
      <c r="O12" s="216" t="s">
        <v>243</v>
      </c>
      <c r="P12" s="216" t="s">
        <v>243</v>
      </c>
      <c r="Q12" s="216" t="s">
        <v>243</v>
      </c>
      <c r="R12" s="216" t="s">
        <v>243</v>
      </c>
      <c r="S12" s="216" t="s">
        <v>243</v>
      </c>
    </row>
    <row r="13" spans="1:19">
      <c r="A13" s="214" t="s">
        <v>243</v>
      </c>
      <c r="B13" s="214" t="s">
        <v>243</v>
      </c>
      <c r="C13" s="214" t="s">
        <v>243</v>
      </c>
      <c r="D13" s="214" t="s">
        <v>243</v>
      </c>
      <c r="E13" s="214" t="s">
        <v>243</v>
      </c>
      <c r="F13" s="215" t="s">
        <v>243</v>
      </c>
      <c r="G13" s="216" t="s">
        <v>243</v>
      </c>
      <c r="H13" s="216" t="s">
        <v>243</v>
      </c>
      <c r="I13" s="216" t="s">
        <v>243</v>
      </c>
      <c r="J13" s="216" t="s">
        <v>243</v>
      </c>
      <c r="K13" s="216" t="s">
        <v>243</v>
      </c>
      <c r="L13" s="216" t="s">
        <v>243</v>
      </c>
      <c r="M13" s="216" t="s">
        <v>243</v>
      </c>
      <c r="N13" s="216" t="s">
        <v>243</v>
      </c>
      <c r="O13" s="216" t="s">
        <v>243</v>
      </c>
      <c r="P13" s="216" t="s">
        <v>243</v>
      </c>
      <c r="Q13" s="216" t="s">
        <v>243</v>
      </c>
      <c r="R13" s="216" t="s">
        <v>243</v>
      </c>
      <c r="S13" s="216" t="s">
        <v>243</v>
      </c>
    </row>
    <row r="14" spans="1:19">
      <c r="A14" s="214" t="s">
        <v>243</v>
      </c>
      <c r="B14" s="214" t="s">
        <v>243</v>
      </c>
      <c r="C14" s="214" t="s">
        <v>243</v>
      </c>
      <c r="D14" s="214" t="s">
        <v>243</v>
      </c>
      <c r="E14" s="214" t="s">
        <v>243</v>
      </c>
      <c r="F14" s="215" t="s">
        <v>243</v>
      </c>
      <c r="G14" s="216" t="s">
        <v>243</v>
      </c>
      <c r="H14" s="216" t="s">
        <v>243</v>
      </c>
      <c r="I14" s="216" t="s">
        <v>243</v>
      </c>
      <c r="J14" s="216" t="s">
        <v>243</v>
      </c>
      <c r="K14" s="216" t="s">
        <v>243</v>
      </c>
      <c r="L14" s="216" t="s">
        <v>243</v>
      </c>
      <c r="M14" s="216" t="s">
        <v>243</v>
      </c>
      <c r="N14" s="216" t="s">
        <v>243</v>
      </c>
      <c r="O14" s="216" t="s">
        <v>243</v>
      </c>
      <c r="P14" s="216" t="s">
        <v>243</v>
      </c>
      <c r="Q14" s="216" t="s">
        <v>243</v>
      </c>
      <c r="R14" s="216" t="s">
        <v>243</v>
      </c>
      <c r="S14" s="216" t="s">
        <v>243</v>
      </c>
    </row>
    <row r="15" spans="1:19">
      <c r="A15" s="214" t="s">
        <v>243</v>
      </c>
      <c r="B15" s="214" t="s">
        <v>243</v>
      </c>
      <c r="C15" s="214" t="s">
        <v>243</v>
      </c>
      <c r="D15" s="214" t="s">
        <v>243</v>
      </c>
      <c r="E15" s="214" t="s">
        <v>243</v>
      </c>
      <c r="F15" s="217" t="s">
        <v>428</v>
      </c>
      <c r="G15" s="216" t="s">
        <v>243</v>
      </c>
      <c r="H15" s="216" t="s">
        <v>243</v>
      </c>
      <c r="I15" s="216" t="s">
        <v>243</v>
      </c>
      <c r="J15" s="216" t="s">
        <v>243</v>
      </c>
      <c r="K15" s="216" t="s">
        <v>243</v>
      </c>
      <c r="L15" s="216" t="s">
        <v>243</v>
      </c>
      <c r="M15" s="216" t="s">
        <v>243</v>
      </c>
      <c r="N15" s="216" t="s">
        <v>243</v>
      </c>
      <c r="O15" s="216" t="s">
        <v>243</v>
      </c>
      <c r="P15" s="216" t="s">
        <v>243</v>
      </c>
      <c r="Q15" s="216" t="s">
        <v>243</v>
      </c>
      <c r="R15" s="216" t="s">
        <v>243</v>
      </c>
      <c r="S15" s="216" t="s">
        <v>243</v>
      </c>
    </row>
    <row r="16" spans="1:19">
      <c r="A16" s="214" t="s">
        <v>243</v>
      </c>
      <c r="B16" s="214" t="s">
        <v>243</v>
      </c>
      <c r="C16" s="214" t="s">
        <v>243</v>
      </c>
      <c r="D16" s="214" t="s">
        <v>243</v>
      </c>
      <c r="E16" s="214" t="s">
        <v>243</v>
      </c>
      <c r="F16" s="215" t="s">
        <v>243</v>
      </c>
      <c r="G16" s="216" t="s">
        <v>243</v>
      </c>
      <c r="H16" s="216" t="s">
        <v>243</v>
      </c>
      <c r="I16" s="216" t="s">
        <v>243</v>
      </c>
      <c r="J16" s="216" t="s">
        <v>243</v>
      </c>
      <c r="K16" s="216" t="s">
        <v>243</v>
      </c>
      <c r="L16" s="216" t="s">
        <v>243</v>
      </c>
      <c r="M16" s="216" t="s">
        <v>243</v>
      </c>
      <c r="N16" s="216" t="s">
        <v>243</v>
      </c>
      <c r="O16" s="216" t="s">
        <v>243</v>
      </c>
      <c r="P16" s="216" t="s">
        <v>243</v>
      </c>
      <c r="Q16" s="216" t="s">
        <v>243</v>
      </c>
      <c r="R16" s="216" t="s">
        <v>243</v>
      </c>
      <c r="S16" s="216" t="s">
        <v>243</v>
      </c>
    </row>
    <row r="17" spans="1:19">
      <c r="A17" s="214" t="s">
        <v>243</v>
      </c>
      <c r="B17" s="214" t="s">
        <v>243</v>
      </c>
      <c r="C17" s="214" t="s">
        <v>243</v>
      </c>
      <c r="D17" s="214" t="s">
        <v>243</v>
      </c>
      <c r="E17" s="214" t="s">
        <v>243</v>
      </c>
      <c r="F17" s="215" t="s">
        <v>243</v>
      </c>
      <c r="G17" s="216" t="s">
        <v>243</v>
      </c>
      <c r="H17" s="216" t="s">
        <v>243</v>
      </c>
      <c r="I17" s="216" t="s">
        <v>243</v>
      </c>
      <c r="J17" s="216" t="s">
        <v>243</v>
      </c>
      <c r="K17" s="216" t="s">
        <v>243</v>
      </c>
      <c r="L17" s="216" t="s">
        <v>243</v>
      </c>
      <c r="M17" s="216" t="s">
        <v>243</v>
      </c>
      <c r="N17" s="216" t="s">
        <v>243</v>
      </c>
      <c r="O17" s="216" t="s">
        <v>243</v>
      </c>
      <c r="P17" s="216" t="s">
        <v>243</v>
      </c>
      <c r="Q17" s="216" t="s">
        <v>243</v>
      </c>
      <c r="R17" s="216" t="s">
        <v>243</v>
      </c>
      <c r="S17" s="216" t="s">
        <v>243</v>
      </c>
    </row>
    <row r="18" spans="1:19">
      <c r="A18" s="214" t="s">
        <v>243</v>
      </c>
      <c r="B18" s="214" t="s">
        <v>243</v>
      </c>
      <c r="C18" s="214" t="s">
        <v>243</v>
      </c>
      <c r="D18" s="214" t="s">
        <v>243</v>
      </c>
      <c r="E18" s="214" t="s">
        <v>243</v>
      </c>
      <c r="F18" s="215" t="s">
        <v>243</v>
      </c>
      <c r="G18" s="216" t="s">
        <v>243</v>
      </c>
      <c r="H18" s="216" t="s">
        <v>243</v>
      </c>
      <c r="I18" s="216" t="s">
        <v>243</v>
      </c>
      <c r="J18" s="216" t="s">
        <v>243</v>
      </c>
      <c r="K18" s="216" t="s">
        <v>243</v>
      </c>
      <c r="L18" s="216" t="s">
        <v>243</v>
      </c>
      <c r="M18" s="216" t="s">
        <v>243</v>
      </c>
      <c r="N18" s="216" t="s">
        <v>243</v>
      </c>
      <c r="O18" s="216" t="s">
        <v>243</v>
      </c>
      <c r="P18" s="216" t="s">
        <v>243</v>
      </c>
      <c r="Q18" s="216" t="s">
        <v>243</v>
      </c>
      <c r="R18" s="216" t="s">
        <v>243</v>
      </c>
      <c r="S18" s="216" t="s">
        <v>243</v>
      </c>
    </row>
    <row r="19" spans="1:19">
      <c r="A19" s="214" t="s">
        <v>243</v>
      </c>
      <c r="B19" s="214" t="s">
        <v>243</v>
      </c>
      <c r="C19" s="214" t="s">
        <v>243</v>
      </c>
      <c r="D19" s="214" t="s">
        <v>243</v>
      </c>
      <c r="E19" s="214" t="s">
        <v>243</v>
      </c>
      <c r="F19" s="217" t="s">
        <v>429</v>
      </c>
      <c r="G19" s="216" t="s">
        <v>243</v>
      </c>
      <c r="H19" s="216" t="s">
        <v>243</v>
      </c>
      <c r="I19" s="216" t="s">
        <v>243</v>
      </c>
      <c r="J19" s="216" t="s">
        <v>243</v>
      </c>
      <c r="K19" s="216" t="s">
        <v>243</v>
      </c>
      <c r="L19" s="216" t="s">
        <v>243</v>
      </c>
      <c r="M19" s="216" t="s">
        <v>243</v>
      </c>
      <c r="N19" s="216" t="s">
        <v>243</v>
      </c>
      <c r="O19" s="216" t="s">
        <v>243</v>
      </c>
      <c r="P19" s="216" t="s">
        <v>243</v>
      </c>
      <c r="Q19" s="216" t="s">
        <v>243</v>
      </c>
      <c r="R19" s="216" t="s">
        <v>243</v>
      </c>
      <c r="S19" s="216" t="s">
        <v>243</v>
      </c>
    </row>
    <row r="20" spans="1:19">
      <c r="A20" s="214" t="s">
        <v>243</v>
      </c>
      <c r="B20" s="214" t="s">
        <v>243</v>
      </c>
      <c r="C20" s="214" t="s">
        <v>243</v>
      </c>
      <c r="D20" s="214" t="s">
        <v>243</v>
      </c>
      <c r="E20" s="214" t="s">
        <v>243</v>
      </c>
      <c r="F20" s="215" t="s">
        <v>243</v>
      </c>
      <c r="G20" s="216" t="s">
        <v>243</v>
      </c>
      <c r="H20" s="216" t="s">
        <v>243</v>
      </c>
      <c r="I20" s="216" t="s">
        <v>243</v>
      </c>
      <c r="J20" s="216" t="s">
        <v>243</v>
      </c>
      <c r="K20" s="216" t="s">
        <v>243</v>
      </c>
      <c r="L20" s="216" t="s">
        <v>243</v>
      </c>
      <c r="M20" s="216" t="s">
        <v>243</v>
      </c>
      <c r="N20" s="216" t="s">
        <v>243</v>
      </c>
      <c r="O20" s="216" t="s">
        <v>243</v>
      </c>
      <c r="P20" s="216" t="s">
        <v>243</v>
      </c>
      <c r="Q20" s="216" t="s">
        <v>243</v>
      </c>
      <c r="R20" s="216" t="s">
        <v>243</v>
      </c>
      <c r="S20" s="216" t="s">
        <v>243</v>
      </c>
    </row>
    <row r="21" spans="1:19">
      <c r="A21" s="214" t="s">
        <v>243</v>
      </c>
      <c r="B21" s="214" t="s">
        <v>243</v>
      </c>
      <c r="C21" s="214" t="s">
        <v>243</v>
      </c>
      <c r="D21" s="214" t="s">
        <v>243</v>
      </c>
      <c r="E21" s="214" t="s">
        <v>243</v>
      </c>
      <c r="F21" s="215" t="s">
        <v>243</v>
      </c>
      <c r="G21" s="216" t="s">
        <v>243</v>
      </c>
      <c r="H21" s="216" t="s">
        <v>243</v>
      </c>
      <c r="I21" s="216" t="s">
        <v>243</v>
      </c>
      <c r="J21" s="216" t="s">
        <v>243</v>
      </c>
      <c r="K21" s="216" t="s">
        <v>243</v>
      </c>
      <c r="L21" s="216" t="s">
        <v>243</v>
      </c>
      <c r="M21" s="216" t="s">
        <v>243</v>
      </c>
      <c r="N21" s="216" t="s">
        <v>243</v>
      </c>
      <c r="O21" s="216" t="s">
        <v>243</v>
      </c>
      <c r="P21" s="216" t="s">
        <v>243</v>
      </c>
      <c r="Q21" s="216" t="s">
        <v>243</v>
      </c>
      <c r="R21" s="216" t="s">
        <v>243</v>
      </c>
      <c r="S21" s="216" t="s">
        <v>243</v>
      </c>
    </row>
    <row r="22" spans="1:19" ht="15" thickBot="1">
      <c r="A22" s="214" t="s">
        <v>243</v>
      </c>
      <c r="B22" s="214" t="s">
        <v>243</v>
      </c>
      <c r="C22" s="214" t="s">
        <v>243</v>
      </c>
      <c r="D22" s="214" t="s">
        <v>243</v>
      </c>
      <c r="E22" s="214" t="s">
        <v>243</v>
      </c>
      <c r="F22" s="215" t="s">
        <v>243</v>
      </c>
      <c r="G22" s="216" t="s">
        <v>243</v>
      </c>
      <c r="H22" s="216" t="s">
        <v>243</v>
      </c>
      <c r="I22" s="216" t="s">
        <v>243</v>
      </c>
      <c r="J22" s="216" t="s">
        <v>243</v>
      </c>
      <c r="K22" s="216" t="s">
        <v>243</v>
      </c>
      <c r="L22" s="216" t="s">
        <v>243</v>
      </c>
      <c r="M22" s="216" t="s">
        <v>243</v>
      </c>
      <c r="N22" s="216" t="s">
        <v>243</v>
      </c>
      <c r="O22" s="216" t="s">
        <v>243</v>
      </c>
      <c r="P22" s="216" t="s">
        <v>243</v>
      </c>
      <c r="Q22" s="216" t="s">
        <v>243</v>
      </c>
      <c r="R22" s="216" t="s">
        <v>243</v>
      </c>
      <c r="S22" s="216" t="s">
        <v>243</v>
      </c>
    </row>
    <row r="23" spans="1:19" ht="15" thickBot="1">
      <c r="A23" s="362" t="s">
        <v>467</v>
      </c>
      <c r="B23" s="363"/>
      <c r="C23" s="364"/>
      <c r="D23" s="365"/>
      <c r="E23" s="366"/>
      <c r="F23" s="367"/>
      <c r="G23" s="216" t="s">
        <v>243</v>
      </c>
      <c r="H23" s="216" t="s">
        <v>243</v>
      </c>
      <c r="I23" s="216" t="s">
        <v>243</v>
      </c>
      <c r="J23" s="216" t="s">
        <v>243</v>
      </c>
      <c r="K23" s="216" t="s">
        <v>243</v>
      </c>
      <c r="L23" s="216" t="s">
        <v>243</v>
      </c>
      <c r="M23" s="216" t="s">
        <v>243</v>
      </c>
      <c r="N23" s="216" t="s">
        <v>243</v>
      </c>
      <c r="O23" s="216" t="s">
        <v>243</v>
      </c>
      <c r="P23" s="216" t="s">
        <v>243</v>
      </c>
      <c r="Q23" s="216" t="s">
        <v>243</v>
      </c>
      <c r="R23" s="216" t="s">
        <v>243</v>
      </c>
      <c r="S23" s="216" t="s">
        <v>243</v>
      </c>
    </row>
    <row r="25" spans="1:19" ht="47.25" customHeight="1">
      <c r="A25" s="359" t="s">
        <v>468</v>
      </c>
      <c r="B25" s="360"/>
      <c r="C25" s="360"/>
      <c r="D25" s="360"/>
      <c r="E25" s="360"/>
      <c r="F25" s="360"/>
      <c r="G25" s="360"/>
      <c r="H25" s="360"/>
      <c r="I25" s="360"/>
      <c r="J25" s="360"/>
      <c r="K25" s="360"/>
      <c r="L25" s="360"/>
      <c r="M25" s="361"/>
    </row>
    <row r="26" spans="1:19" ht="15">
      <c r="A26" s="218" t="s">
        <v>469</v>
      </c>
      <c r="B26" s="219"/>
      <c r="C26" s="219"/>
      <c r="D26" s="219"/>
      <c r="E26" s="219"/>
      <c r="F26" s="219"/>
      <c r="G26" s="219"/>
      <c r="H26" s="219"/>
      <c r="I26" s="219"/>
      <c r="J26" s="219"/>
      <c r="K26" s="219"/>
      <c r="L26" s="219"/>
      <c r="M26" s="219"/>
    </row>
    <row r="27" spans="1:19" ht="15">
      <c r="A27" s="218" t="s">
        <v>470</v>
      </c>
      <c r="B27" s="219"/>
      <c r="C27" s="219"/>
      <c r="D27" s="219"/>
      <c r="E27" s="219"/>
      <c r="F27" s="219"/>
      <c r="G27" s="219"/>
      <c r="H27" s="219"/>
      <c r="I27" s="219"/>
      <c r="J27" s="219"/>
      <c r="K27" s="219"/>
      <c r="L27" s="219"/>
      <c r="M27" s="219"/>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2"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4.2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25" defaultRowHeight="14.25"/>
  <cols>
    <col min="1" max="1" width="7.375" style="1" customWidth="1"/>
    <col min="2" max="2" width="14.25" style="1" customWidth="1"/>
    <col min="3" max="3" width="19.125" style="1" customWidth="1"/>
    <col min="4" max="4" width="13.25" style="1" customWidth="1"/>
    <col min="5" max="5" width="20.625" style="1" customWidth="1"/>
    <col min="6" max="6" width="22.125" style="1" customWidth="1"/>
    <col min="7" max="7" width="21.125" style="1" customWidth="1"/>
    <col min="8" max="8" width="17.25" style="1" customWidth="1"/>
    <col min="9" max="10" width="17.625" style="1" customWidth="1"/>
    <col min="11" max="12" width="13.625" style="1" customWidth="1"/>
    <col min="13" max="13" width="17.625" style="1" customWidth="1"/>
    <col min="14" max="16" width="11.25" style="1" customWidth="1"/>
    <col min="17" max="17" width="37.625" style="1" customWidth="1"/>
    <col min="18" max="18" width="17.625" style="1" customWidth="1"/>
    <col min="19" max="19" width="20.125" style="1" customWidth="1"/>
    <col min="20" max="16384" width="9.125" style="1"/>
  </cols>
  <sheetData>
    <row r="1" spans="1:28" s="10" customFormat="1"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1" t="s">
        <v>9</v>
      </c>
      <c r="B3" s="251"/>
      <c r="C3" s="251"/>
      <c r="D3" s="251"/>
      <c r="E3" s="251"/>
      <c r="F3" s="251"/>
      <c r="G3" s="251"/>
      <c r="H3" s="251"/>
      <c r="I3" s="251"/>
      <c r="J3" s="251"/>
      <c r="K3" s="251"/>
      <c r="L3" s="251"/>
      <c r="M3" s="251"/>
      <c r="N3" s="251"/>
      <c r="O3" s="251"/>
      <c r="P3" s="251"/>
      <c r="Q3" s="251"/>
      <c r="R3" s="251"/>
      <c r="S3" s="251"/>
      <c r="T3" s="11"/>
      <c r="U3" s="11"/>
      <c r="V3" s="11"/>
      <c r="W3" s="11"/>
      <c r="X3" s="11"/>
      <c r="Y3" s="11"/>
      <c r="Z3" s="11"/>
      <c r="AA3" s="11"/>
      <c r="AB3" s="11"/>
    </row>
    <row r="4" spans="1:28" s="10" customFormat="1" ht="18.75">
      <c r="A4" s="251"/>
      <c r="B4" s="251"/>
      <c r="C4" s="251"/>
      <c r="D4" s="251"/>
      <c r="E4" s="251"/>
      <c r="F4" s="251"/>
      <c r="G4" s="251"/>
      <c r="H4" s="251"/>
      <c r="I4" s="251"/>
      <c r="J4" s="251"/>
      <c r="K4" s="251"/>
      <c r="L4" s="251"/>
      <c r="M4" s="251"/>
      <c r="N4" s="251"/>
      <c r="O4" s="251"/>
      <c r="P4" s="251"/>
      <c r="Q4" s="251"/>
      <c r="R4" s="251"/>
      <c r="S4" s="251"/>
      <c r="T4" s="11"/>
      <c r="U4" s="11"/>
      <c r="V4" s="11"/>
      <c r="W4" s="11"/>
      <c r="X4" s="11"/>
      <c r="Y4" s="11"/>
      <c r="Z4" s="11"/>
      <c r="AA4" s="11"/>
      <c r="AB4" s="11"/>
    </row>
    <row r="5" spans="1:28" s="10" customFormat="1" ht="18.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11"/>
      <c r="U5" s="11"/>
      <c r="V5" s="11"/>
      <c r="W5" s="11"/>
      <c r="X5" s="11"/>
      <c r="Y5" s="11"/>
      <c r="Z5" s="11"/>
      <c r="AA5" s="11"/>
      <c r="AB5" s="11"/>
    </row>
    <row r="6" spans="1:28" s="10" customFormat="1" ht="18.75">
      <c r="A6" s="249" t="s">
        <v>8</v>
      </c>
      <c r="B6" s="249"/>
      <c r="C6" s="249"/>
      <c r="D6" s="249"/>
      <c r="E6" s="249"/>
      <c r="F6" s="249"/>
      <c r="G6" s="249"/>
      <c r="H6" s="249"/>
      <c r="I6" s="249"/>
      <c r="J6" s="249"/>
      <c r="K6" s="249"/>
      <c r="L6" s="249"/>
      <c r="M6" s="249"/>
      <c r="N6" s="249"/>
      <c r="O6" s="249"/>
      <c r="P6" s="249"/>
      <c r="Q6" s="249"/>
      <c r="R6" s="249"/>
      <c r="S6" s="249"/>
      <c r="T6" s="11"/>
      <c r="U6" s="11"/>
      <c r="V6" s="11"/>
      <c r="W6" s="11"/>
      <c r="X6" s="11"/>
      <c r="Y6" s="11"/>
      <c r="Z6" s="11"/>
      <c r="AA6" s="11"/>
      <c r="AB6" s="11"/>
    </row>
    <row r="7" spans="1:28" s="10" customFormat="1" ht="18.75">
      <c r="A7" s="251"/>
      <c r="B7" s="251"/>
      <c r="C7" s="251"/>
      <c r="D7" s="251"/>
      <c r="E7" s="251"/>
      <c r="F7" s="251"/>
      <c r="G7" s="251"/>
      <c r="H7" s="251"/>
      <c r="I7" s="251"/>
      <c r="J7" s="251"/>
      <c r="K7" s="251"/>
      <c r="L7" s="251"/>
      <c r="M7" s="251"/>
      <c r="N7" s="251"/>
      <c r="O7" s="251"/>
      <c r="P7" s="251"/>
      <c r="Q7" s="251"/>
      <c r="R7" s="251"/>
      <c r="S7" s="251"/>
      <c r="T7" s="11"/>
      <c r="U7" s="11"/>
      <c r="V7" s="11"/>
      <c r="W7" s="11"/>
      <c r="X7" s="11"/>
      <c r="Y7" s="11"/>
      <c r="Z7" s="11"/>
      <c r="AA7" s="11"/>
      <c r="AB7" s="11"/>
    </row>
    <row r="8" spans="1:28" s="10" customFormat="1" ht="18.75">
      <c r="A8" s="253" t="str">
        <f>' 1. паспорт местополож'!A8:C8</f>
        <v>J_ДВОСТ-420</v>
      </c>
      <c r="B8" s="253"/>
      <c r="C8" s="253"/>
      <c r="D8" s="253"/>
      <c r="E8" s="253"/>
      <c r="F8" s="253"/>
      <c r="G8" s="253"/>
      <c r="H8" s="253"/>
      <c r="I8" s="253"/>
      <c r="J8" s="253"/>
      <c r="K8" s="253"/>
      <c r="L8" s="253"/>
      <c r="M8" s="253"/>
      <c r="N8" s="253"/>
      <c r="O8" s="253"/>
      <c r="P8" s="253"/>
      <c r="Q8" s="253"/>
      <c r="R8" s="253"/>
      <c r="S8" s="253"/>
      <c r="T8" s="11"/>
      <c r="U8" s="11"/>
      <c r="V8" s="11"/>
      <c r="W8" s="11"/>
      <c r="X8" s="11"/>
      <c r="Y8" s="11"/>
      <c r="Z8" s="11"/>
      <c r="AA8" s="11"/>
      <c r="AB8" s="11"/>
    </row>
    <row r="9" spans="1:28" s="10" customFormat="1" ht="18.75">
      <c r="A9" s="249" t="s">
        <v>7</v>
      </c>
      <c r="B9" s="249"/>
      <c r="C9" s="249"/>
      <c r="D9" s="249"/>
      <c r="E9" s="249"/>
      <c r="F9" s="249"/>
      <c r="G9" s="249"/>
      <c r="H9" s="249"/>
      <c r="I9" s="249"/>
      <c r="J9" s="249"/>
      <c r="K9" s="249"/>
      <c r="L9" s="249"/>
      <c r="M9" s="249"/>
      <c r="N9" s="249"/>
      <c r="O9" s="249"/>
      <c r="P9" s="249"/>
      <c r="Q9" s="249"/>
      <c r="R9" s="249"/>
      <c r="S9" s="24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53" t="str">
        <f>' 1. паспорт местополож'!A11:C11</f>
        <v xml:space="preserve">Техническое перевооружение объекта "Воздушной линии 0,4кВ"(№030269/Э216) Ф.11 ул.Лазо от ТП-Ресторан., г.Бикин, ул. Лазо     </v>
      </c>
      <c r="B11" s="253"/>
      <c r="C11" s="253"/>
      <c r="D11" s="253"/>
      <c r="E11" s="253"/>
      <c r="F11" s="253"/>
      <c r="G11" s="253"/>
      <c r="H11" s="253"/>
      <c r="I11" s="253"/>
      <c r="J11" s="253"/>
      <c r="K11" s="253"/>
      <c r="L11" s="253"/>
      <c r="M11" s="253"/>
      <c r="N11" s="253"/>
      <c r="O11" s="253"/>
      <c r="P11" s="253"/>
      <c r="Q11" s="253"/>
      <c r="R11" s="253"/>
      <c r="S11" s="253"/>
      <c r="T11" s="6"/>
      <c r="U11" s="6"/>
      <c r="V11" s="6"/>
      <c r="W11" s="6"/>
      <c r="X11" s="6"/>
      <c r="Y11" s="6"/>
      <c r="Z11" s="6"/>
      <c r="AA11" s="6"/>
      <c r="AB11" s="6"/>
    </row>
    <row r="12" spans="1:28" s="2" customFormat="1" ht="15" customHeight="1">
      <c r="A12" s="249" t="s">
        <v>5</v>
      </c>
      <c r="B12" s="249"/>
      <c r="C12" s="249"/>
      <c r="D12" s="249"/>
      <c r="E12" s="249"/>
      <c r="F12" s="249"/>
      <c r="G12" s="249"/>
      <c r="H12" s="249"/>
      <c r="I12" s="249"/>
      <c r="J12" s="249"/>
      <c r="K12" s="249"/>
      <c r="L12" s="249"/>
      <c r="M12" s="249"/>
      <c r="N12" s="249"/>
      <c r="O12" s="249"/>
      <c r="P12" s="249"/>
      <c r="Q12" s="249"/>
      <c r="R12" s="249"/>
      <c r="S12" s="249"/>
      <c r="T12" s="4"/>
      <c r="U12" s="4"/>
      <c r="V12" s="4"/>
      <c r="W12" s="4"/>
      <c r="X12" s="4"/>
      <c r="Y12" s="4"/>
      <c r="Z12" s="4"/>
      <c r="AA12" s="4"/>
      <c r="AB12" s="4"/>
    </row>
    <row r="13" spans="1:28" s="2" customFormat="1" ht="15" customHeight="1">
      <c r="A13" s="249"/>
      <c r="B13" s="249"/>
      <c r="C13" s="249"/>
      <c r="D13" s="249"/>
      <c r="E13" s="249"/>
      <c r="F13" s="249"/>
      <c r="G13" s="249"/>
      <c r="H13" s="249"/>
      <c r="I13" s="249"/>
      <c r="J13" s="249"/>
      <c r="K13" s="249"/>
      <c r="L13" s="249"/>
      <c r="M13" s="249"/>
      <c r="N13" s="249"/>
      <c r="O13" s="249"/>
      <c r="P13" s="249"/>
      <c r="Q13" s="249"/>
      <c r="R13" s="249"/>
      <c r="S13" s="249"/>
      <c r="T13" s="3"/>
      <c r="U13" s="3"/>
      <c r="V13" s="3"/>
      <c r="W13" s="3"/>
      <c r="X13" s="3"/>
      <c r="Y13" s="3"/>
    </row>
    <row r="14" spans="1:28" s="2" customFormat="1" ht="43.5" customHeight="1">
      <c r="A14" s="250" t="s">
        <v>194</v>
      </c>
      <c r="B14" s="250"/>
      <c r="C14" s="250"/>
      <c r="D14" s="250"/>
      <c r="E14" s="250"/>
      <c r="F14" s="250"/>
      <c r="G14" s="250"/>
      <c r="H14" s="250"/>
      <c r="I14" s="250"/>
      <c r="J14" s="250"/>
      <c r="K14" s="250"/>
      <c r="L14" s="250"/>
      <c r="M14" s="250"/>
      <c r="N14" s="250"/>
      <c r="O14" s="250"/>
      <c r="P14" s="250"/>
      <c r="Q14" s="250"/>
      <c r="R14" s="250"/>
      <c r="S14" s="250"/>
      <c r="T14" s="5"/>
      <c r="U14" s="5"/>
      <c r="V14" s="5"/>
      <c r="W14" s="5"/>
      <c r="X14" s="5"/>
      <c r="Y14" s="5"/>
      <c r="Z14" s="5"/>
      <c r="AA14" s="5"/>
      <c r="AB14" s="5"/>
    </row>
    <row r="15" spans="1:28" s="2" customFormat="1" ht="15" customHeight="1">
      <c r="A15" s="258"/>
      <c r="B15" s="258"/>
      <c r="C15" s="258"/>
      <c r="D15" s="258"/>
      <c r="E15" s="258"/>
      <c r="F15" s="258"/>
      <c r="G15" s="258"/>
      <c r="H15" s="258"/>
      <c r="I15" s="258"/>
      <c r="J15" s="258"/>
      <c r="K15" s="258"/>
      <c r="L15" s="258"/>
      <c r="M15" s="258"/>
      <c r="N15" s="258"/>
      <c r="O15" s="258"/>
      <c r="P15" s="258"/>
      <c r="Q15" s="258"/>
      <c r="R15" s="258"/>
      <c r="S15" s="258"/>
      <c r="T15" s="3"/>
      <c r="U15" s="3"/>
      <c r="V15" s="3"/>
      <c r="W15" s="3"/>
      <c r="X15" s="3"/>
      <c r="Y15" s="3"/>
    </row>
    <row r="16" spans="1:28" s="2" customFormat="1" ht="78" customHeight="1">
      <c r="A16" s="255" t="s">
        <v>4</v>
      </c>
      <c r="B16" s="254" t="s">
        <v>55</v>
      </c>
      <c r="C16" s="256" t="s">
        <v>141</v>
      </c>
      <c r="D16" s="254" t="s">
        <v>140</v>
      </c>
      <c r="E16" s="254" t="s">
        <v>54</v>
      </c>
      <c r="F16" s="254" t="s">
        <v>53</v>
      </c>
      <c r="G16" s="254" t="s">
        <v>136</v>
      </c>
      <c r="H16" s="254" t="s">
        <v>52</v>
      </c>
      <c r="I16" s="254" t="s">
        <v>51</v>
      </c>
      <c r="J16" s="254" t="s">
        <v>50</v>
      </c>
      <c r="K16" s="254" t="s">
        <v>49</v>
      </c>
      <c r="L16" s="254" t="s">
        <v>48</v>
      </c>
      <c r="M16" s="254" t="s">
        <v>47</v>
      </c>
      <c r="N16" s="254" t="s">
        <v>46</v>
      </c>
      <c r="O16" s="254" t="s">
        <v>45</v>
      </c>
      <c r="P16" s="254" t="s">
        <v>44</v>
      </c>
      <c r="Q16" s="254" t="s">
        <v>139</v>
      </c>
      <c r="R16" s="254"/>
      <c r="S16" s="254" t="s">
        <v>188</v>
      </c>
      <c r="T16" s="3"/>
      <c r="U16" s="3"/>
      <c r="V16" s="3"/>
      <c r="W16" s="3"/>
      <c r="X16" s="3"/>
      <c r="Y16" s="3"/>
    </row>
    <row r="17" spans="1:28" s="2" customFormat="1" ht="256.5" customHeight="1">
      <c r="A17" s="255"/>
      <c r="B17" s="254"/>
      <c r="C17" s="257"/>
      <c r="D17" s="254"/>
      <c r="E17" s="254"/>
      <c r="F17" s="254"/>
      <c r="G17" s="254"/>
      <c r="H17" s="254"/>
      <c r="I17" s="254"/>
      <c r="J17" s="254"/>
      <c r="K17" s="254"/>
      <c r="L17" s="254"/>
      <c r="M17" s="254"/>
      <c r="N17" s="254"/>
      <c r="O17" s="254"/>
      <c r="P17" s="254"/>
      <c r="Q17" s="78" t="s">
        <v>137</v>
      </c>
      <c r="R17" s="79" t="s">
        <v>138</v>
      </c>
      <c r="S17" s="254"/>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59"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5" defaultRowHeight="15.75"/>
  <cols>
    <col min="1" max="1" width="9.625" style="28" customWidth="1"/>
    <col min="2" max="2" width="13.75" style="28" customWidth="1"/>
    <col min="3" max="3" width="14" style="28" customWidth="1"/>
    <col min="4" max="4" width="16.125" style="28" customWidth="1"/>
    <col min="5" max="5" width="17.25" style="28" customWidth="1"/>
    <col min="6" max="6" width="17.375" style="28" customWidth="1"/>
    <col min="7" max="7" width="14.375" style="28" customWidth="1"/>
    <col min="8" max="8" width="15.625" style="28" customWidth="1"/>
    <col min="9" max="9" width="7.25" style="28" customWidth="1"/>
    <col min="10" max="10" width="9.25" style="28" customWidth="1"/>
    <col min="11" max="11" width="10.25" style="28" customWidth="1"/>
    <col min="12" max="15" width="8.75" style="28" customWidth="1"/>
    <col min="16" max="16" width="19.375" style="28" customWidth="1"/>
    <col min="17" max="17" width="24.25" style="28" customWidth="1"/>
    <col min="18" max="18" width="22" style="28" customWidth="1"/>
    <col min="19" max="19" width="23.375" style="28" customWidth="1"/>
    <col min="20" max="20" width="18.375" style="28" customWidth="1"/>
    <col min="21" max="237" width="10.75" style="28"/>
    <col min="238" max="242" width="15.75" style="28" customWidth="1"/>
    <col min="243" max="246" width="12.75" style="28" customWidth="1"/>
    <col min="247" max="250" width="15.75" style="28" customWidth="1"/>
    <col min="251" max="251" width="22.875" style="28" customWidth="1"/>
    <col min="252" max="252" width="20.75" style="28" customWidth="1"/>
    <col min="253" max="253" width="16.75" style="28" customWidth="1"/>
    <col min="254" max="493" width="10.75" style="28"/>
    <col min="494" max="498" width="15.75" style="28" customWidth="1"/>
    <col min="499" max="502" width="12.75" style="28" customWidth="1"/>
    <col min="503" max="506" width="15.75" style="28" customWidth="1"/>
    <col min="507" max="507" width="22.875" style="28" customWidth="1"/>
    <col min="508" max="508" width="20.75" style="28" customWidth="1"/>
    <col min="509" max="509" width="16.75" style="28" customWidth="1"/>
    <col min="510" max="749" width="10.75" style="28"/>
    <col min="750" max="754" width="15.75" style="28" customWidth="1"/>
    <col min="755" max="758" width="12.75" style="28" customWidth="1"/>
    <col min="759" max="762" width="15.75" style="28" customWidth="1"/>
    <col min="763" max="763" width="22.875" style="28" customWidth="1"/>
    <col min="764" max="764" width="20.75" style="28" customWidth="1"/>
    <col min="765" max="765" width="16.75" style="28" customWidth="1"/>
    <col min="766" max="1005" width="10.75" style="28"/>
    <col min="1006" max="1010" width="15.75" style="28" customWidth="1"/>
    <col min="1011" max="1014" width="12.75" style="28" customWidth="1"/>
    <col min="1015" max="1018" width="15.75" style="28" customWidth="1"/>
    <col min="1019" max="1019" width="22.875" style="28" customWidth="1"/>
    <col min="1020" max="1020" width="20.75" style="28" customWidth="1"/>
    <col min="1021" max="1021" width="16.75" style="28" customWidth="1"/>
    <col min="1022" max="1261" width="10.75" style="28"/>
    <col min="1262" max="1266" width="15.75" style="28" customWidth="1"/>
    <col min="1267" max="1270" width="12.75" style="28" customWidth="1"/>
    <col min="1271" max="1274" width="15.75" style="28" customWidth="1"/>
    <col min="1275" max="1275" width="22.875" style="28" customWidth="1"/>
    <col min="1276" max="1276" width="20.75" style="28" customWidth="1"/>
    <col min="1277" max="1277" width="16.75" style="28" customWidth="1"/>
    <col min="1278" max="1517" width="10.75" style="28"/>
    <col min="1518" max="1522" width="15.75" style="28" customWidth="1"/>
    <col min="1523" max="1526" width="12.75" style="28" customWidth="1"/>
    <col min="1527" max="1530" width="15.75" style="28" customWidth="1"/>
    <col min="1531" max="1531" width="22.875" style="28" customWidth="1"/>
    <col min="1532" max="1532" width="20.75" style="28" customWidth="1"/>
    <col min="1533" max="1533" width="16.75" style="28" customWidth="1"/>
    <col min="1534" max="1773" width="10.75" style="28"/>
    <col min="1774" max="1778" width="15.75" style="28" customWidth="1"/>
    <col min="1779" max="1782" width="12.75" style="28" customWidth="1"/>
    <col min="1783" max="1786" width="15.75" style="28" customWidth="1"/>
    <col min="1787" max="1787" width="22.875" style="28" customWidth="1"/>
    <col min="1788" max="1788" width="20.75" style="28" customWidth="1"/>
    <col min="1789" max="1789" width="16.75" style="28" customWidth="1"/>
    <col min="1790" max="2029" width="10.75" style="28"/>
    <col min="2030" max="2034" width="15.75" style="28" customWidth="1"/>
    <col min="2035" max="2038" width="12.75" style="28" customWidth="1"/>
    <col min="2039" max="2042" width="15.75" style="28" customWidth="1"/>
    <col min="2043" max="2043" width="22.875" style="28" customWidth="1"/>
    <col min="2044" max="2044" width="20.75" style="28" customWidth="1"/>
    <col min="2045" max="2045" width="16.75" style="28" customWidth="1"/>
    <col min="2046" max="2285" width="10.75" style="28"/>
    <col min="2286" max="2290" width="15.75" style="28" customWidth="1"/>
    <col min="2291" max="2294" width="12.75" style="28" customWidth="1"/>
    <col min="2295" max="2298" width="15.75" style="28" customWidth="1"/>
    <col min="2299" max="2299" width="22.875" style="28" customWidth="1"/>
    <col min="2300" max="2300" width="20.75" style="28" customWidth="1"/>
    <col min="2301" max="2301" width="16.75" style="28" customWidth="1"/>
    <col min="2302" max="2541" width="10.75" style="28"/>
    <col min="2542" max="2546" width="15.75" style="28" customWidth="1"/>
    <col min="2547" max="2550" width="12.75" style="28" customWidth="1"/>
    <col min="2551" max="2554" width="15.75" style="28" customWidth="1"/>
    <col min="2555" max="2555" width="22.875" style="28" customWidth="1"/>
    <col min="2556" max="2556" width="20.75" style="28" customWidth="1"/>
    <col min="2557" max="2557" width="16.75" style="28" customWidth="1"/>
    <col min="2558" max="2797" width="10.75" style="28"/>
    <col min="2798" max="2802" width="15.75" style="28" customWidth="1"/>
    <col min="2803" max="2806" width="12.75" style="28" customWidth="1"/>
    <col min="2807" max="2810" width="15.75" style="28" customWidth="1"/>
    <col min="2811" max="2811" width="22.875" style="28" customWidth="1"/>
    <col min="2812" max="2812" width="20.75" style="28" customWidth="1"/>
    <col min="2813" max="2813" width="16.75" style="28" customWidth="1"/>
    <col min="2814" max="3053" width="10.75" style="28"/>
    <col min="3054" max="3058" width="15.75" style="28" customWidth="1"/>
    <col min="3059" max="3062" width="12.75" style="28" customWidth="1"/>
    <col min="3063" max="3066" width="15.75" style="28" customWidth="1"/>
    <col min="3067" max="3067" width="22.875" style="28" customWidth="1"/>
    <col min="3068" max="3068" width="20.75" style="28" customWidth="1"/>
    <col min="3069" max="3069" width="16.75" style="28" customWidth="1"/>
    <col min="3070" max="3309" width="10.75" style="28"/>
    <col min="3310" max="3314" width="15.75" style="28" customWidth="1"/>
    <col min="3315" max="3318" width="12.75" style="28" customWidth="1"/>
    <col min="3319" max="3322" width="15.75" style="28" customWidth="1"/>
    <col min="3323" max="3323" width="22.875" style="28" customWidth="1"/>
    <col min="3324" max="3324" width="20.75" style="28" customWidth="1"/>
    <col min="3325" max="3325" width="16.75" style="28" customWidth="1"/>
    <col min="3326" max="3565" width="10.75" style="28"/>
    <col min="3566" max="3570" width="15.75" style="28" customWidth="1"/>
    <col min="3571" max="3574" width="12.75" style="28" customWidth="1"/>
    <col min="3575" max="3578" width="15.75" style="28" customWidth="1"/>
    <col min="3579" max="3579" width="22.875" style="28" customWidth="1"/>
    <col min="3580" max="3580" width="20.75" style="28" customWidth="1"/>
    <col min="3581" max="3581" width="16.75" style="28" customWidth="1"/>
    <col min="3582" max="3821" width="10.75" style="28"/>
    <col min="3822" max="3826" width="15.75" style="28" customWidth="1"/>
    <col min="3827" max="3830" width="12.75" style="28" customWidth="1"/>
    <col min="3831" max="3834" width="15.75" style="28" customWidth="1"/>
    <col min="3835" max="3835" width="22.875" style="28" customWidth="1"/>
    <col min="3836" max="3836" width="20.75" style="28" customWidth="1"/>
    <col min="3837" max="3837" width="16.75" style="28" customWidth="1"/>
    <col min="3838" max="4077" width="10.75" style="28"/>
    <col min="4078" max="4082" width="15.75" style="28" customWidth="1"/>
    <col min="4083" max="4086" width="12.75" style="28" customWidth="1"/>
    <col min="4087" max="4090" width="15.75" style="28" customWidth="1"/>
    <col min="4091" max="4091" width="22.875" style="28" customWidth="1"/>
    <col min="4092" max="4092" width="20.75" style="28" customWidth="1"/>
    <col min="4093" max="4093" width="16.75" style="28" customWidth="1"/>
    <col min="4094" max="4333" width="10.75" style="28"/>
    <col min="4334" max="4338" width="15.75" style="28" customWidth="1"/>
    <col min="4339" max="4342" width="12.75" style="28" customWidth="1"/>
    <col min="4343" max="4346" width="15.75" style="28" customWidth="1"/>
    <col min="4347" max="4347" width="22.875" style="28" customWidth="1"/>
    <col min="4348" max="4348" width="20.75" style="28" customWidth="1"/>
    <col min="4349" max="4349" width="16.75" style="28" customWidth="1"/>
    <col min="4350" max="4589" width="10.75" style="28"/>
    <col min="4590" max="4594" width="15.75" style="28" customWidth="1"/>
    <col min="4595" max="4598" width="12.75" style="28" customWidth="1"/>
    <col min="4599" max="4602" width="15.75" style="28" customWidth="1"/>
    <col min="4603" max="4603" width="22.875" style="28" customWidth="1"/>
    <col min="4604" max="4604" width="20.75" style="28" customWidth="1"/>
    <col min="4605" max="4605" width="16.75" style="28" customWidth="1"/>
    <col min="4606" max="4845" width="10.75" style="28"/>
    <col min="4846" max="4850" width="15.75" style="28" customWidth="1"/>
    <col min="4851" max="4854" width="12.75" style="28" customWidth="1"/>
    <col min="4855" max="4858" width="15.75" style="28" customWidth="1"/>
    <col min="4859" max="4859" width="22.875" style="28" customWidth="1"/>
    <col min="4860" max="4860" width="20.75" style="28" customWidth="1"/>
    <col min="4861" max="4861" width="16.75" style="28" customWidth="1"/>
    <col min="4862" max="5101" width="10.75" style="28"/>
    <col min="5102" max="5106" width="15.75" style="28" customWidth="1"/>
    <col min="5107" max="5110" width="12.75" style="28" customWidth="1"/>
    <col min="5111" max="5114" width="15.75" style="28" customWidth="1"/>
    <col min="5115" max="5115" width="22.875" style="28" customWidth="1"/>
    <col min="5116" max="5116" width="20.75" style="28" customWidth="1"/>
    <col min="5117" max="5117" width="16.75" style="28" customWidth="1"/>
    <col min="5118" max="5357" width="10.75" style="28"/>
    <col min="5358" max="5362" width="15.75" style="28" customWidth="1"/>
    <col min="5363" max="5366" width="12.75" style="28" customWidth="1"/>
    <col min="5367" max="5370" width="15.75" style="28" customWidth="1"/>
    <col min="5371" max="5371" width="22.875" style="28" customWidth="1"/>
    <col min="5372" max="5372" width="20.75" style="28" customWidth="1"/>
    <col min="5373" max="5373" width="16.75" style="28" customWidth="1"/>
    <col min="5374" max="5613" width="10.75" style="28"/>
    <col min="5614" max="5618" width="15.75" style="28" customWidth="1"/>
    <col min="5619" max="5622" width="12.75" style="28" customWidth="1"/>
    <col min="5623" max="5626" width="15.75" style="28" customWidth="1"/>
    <col min="5627" max="5627" width="22.875" style="28" customWidth="1"/>
    <col min="5628" max="5628" width="20.75" style="28" customWidth="1"/>
    <col min="5629" max="5629" width="16.75" style="28" customWidth="1"/>
    <col min="5630" max="5869" width="10.75" style="28"/>
    <col min="5870" max="5874" width="15.75" style="28" customWidth="1"/>
    <col min="5875" max="5878" width="12.75" style="28" customWidth="1"/>
    <col min="5879" max="5882" width="15.75" style="28" customWidth="1"/>
    <col min="5883" max="5883" width="22.875" style="28" customWidth="1"/>
    <col min="5884" max="5884" width="20.75" style="28" customWidth="1"/>
    <col min="5885" max="5885" width="16.75" style="28" customWidth="1"/>
    <col min="5886" max="6125" width="10.75" style="28"/>
    <col min="6126" max="6130" width="15.75" style="28" customWidth="1"/>
    <col min="6131" max="6134" width="12.75" style="28" customWidth="1"/>
    <col min="6135" max="6138" width="15.75" style="28" customWidth="1"/>
    <col min="6139" max="6139" width="22.875" style="28" customWidth="1"/>
    <col min="6140" max="6140" width="20.75" style="28" customWidth="1"/>
    <col min="6141" max="6141" width="16.75" style="28" customWidth="1"/>
    <col min="6142" max="6381" width="10.75" style="28"/>
    <col min="6382" max="6386" width="15.75" style="28" customWidth="1"/>
    <col min="6387" max="6390" width="12.75" style="28" customWidth="1"/>
    <col min="6391" max="6394" width="15.75" style="28" customWidth="1"/>
    <col min="6395" max="6395" width="22.875" style="28" customWidth="1"/>
    <col min="6396" max="6396" width="20.75" style="28" customWidth="1"/>
    <col min="6397" max="6397" width="16.75" style="28" customWidth="1"/>
    <col min="6398" max="6637" width="10.75" style="28"/>
    <col min="6638" max="6642" width="15.75" style="28" customWidth="1"/>
    <col min="6643" max="6646" width="12.75" style="28" customWidth="1"/>
    <col min="6647" max="6650" width="15.75" style="28" customWidth="1"/>
    <col min="6651" max="6651" width="22.875" style="28" customWidth="1"/>
    <col min="6652" max="6652" width="20.75" style="28" customWidth="1"/>
    <col min="6653" max="6653" width="16.75" style="28" customWidth="1"/>
    <col min="6654" max="6893" width="10.75" style="28"/>
    <col min="6894" max="6898" width="15.75" style="28" customWidth="1"/>
    <col min="6899" max="6902" width="12.75" style="28" customWidth="1"/>
    <col min="6903" max="6906" width="15.75" style="28" customWidth="1"/>
    <col min="6907" max="6907" width="22.875" style="28" customWidth="1"/>
    <col min="6908" max="6908" width="20.75" style="28" customWidth="1"/>
    <col min="6909" max="6909" width="16.75" style="28" customWidth="1"/>
    <col min="6910" max="7149" width="10.75" style="28"/>
    <col min="7150" max="7154" width="15.75" style="28" customWidth="1"/>
    <col min="7155" max="7158" width="12.75" style="28" customWidth="1"/>
    <col min="7159" max="7162" width="15.75" style="28" customWidth="1"/>
    <col min="7163" max="7163" width="22.875" style="28" customWidth="1"/>
    <col min="7164" max="7164" width="20.75" style="28" customWidth="1"/>
    <col min="7165" max="7165" width="16.75" style="28" customWidth="1"/>
    <col min="7166" max="7405" width="10.75" style="28"/>
    <col min="7406" max="7410" width="15.75" style="28" customWidth="1"/>
    <col min="7411" max="7414" width="12.75" style="28" customWidth="1"/>
    <col min="7415" max="7418" width="15.75" style="28" customWidth="1"/>
    <col min="7419" max="7419" width="22.875" style="28" customWidth="1"/>
    <col min="7420" max="7420" width="20.75" style="28" customWidth="1"/>
    <col min="7421" max="7421" width="16.75" style="28" customWidth="1"/>
    <col min="7422" max="7661" width="10.75" style="28"/>
    <col min="7662" max="7666" width="15.75" style="28" customWidth="1"/>
    <col min="7667" max="7670" width="12.75" style="28" customWidth="1"/>
    <col min="7671" max="7674" width="15.75" style="28" customWidth="1"/>
    <col min="7675" max="7675" width="22.875" style="28" customWidth="1"/>
    <col min="7676" max="7676" width="20.75" style="28" customWidth="1"/>
    <col min="7677" max="7677" width="16.75" style="28" customWidth="1"/>
    <col min="7678" max="7917" width="10.75" style="28"/>
    <col min="7918" max="7922" width="15.75" style="28" customWidth="1"/>
    <col min="7923" max="7926" width="12.75" style="28" customWidth="1"/>
    <col min="7927" max="7930" width="15.75" style="28" customWidth="1"/>
    <col min="7931" max="7931" width="22.875" style="28" customWidth="1"/>
    <col min="7932" max="7932" width="20.75" style="28" customWidth="1"/>
    <col min="7933" max="7933" width="16.75" style="28" customWidth="1"/>
    <col min="7934" max="8173" width="10.75" style="28"/>
    <col min="8174" max="8178" width="15.75" style="28" customWidth="1"/>
    <col min="8179" max="8182" width="12.75" style="28" customWidth="1"/>
    <col min="8183" max="8186" width="15.75" style="28" customWidth="1"/>
    <col min="8187" max="8187" width="22.875" style="28" customWidth="1"/>
    <col min="8188" max="8188" width="20.75" style="28" customWidth="1"/>
    <col min="8189" max="8189" width="16.75" style="28" customWidth="1"/>
    <col min="8190" max="8429" width="10.75" style="28"/>
    <col min="8430" max="8434" width="15.75" style="28" customWidth="1"/>
    <col min="8435" max="8438" width="12.75" style="28" customWidth="1"/>
    <col min="8439" max="8442" width="15.75" style="28" customWidth="1"/>
    <col min="8443" max="8443" width="22.875" style="28" customWidth="1"/>
    <col min="8444" max="8444" width="20.75" style="28" customWidth="1"/>
    <col min="8445" max="8445" width="16.75" style="28" customWidth="1"/>
    <col min="8446" max="8685" width="10.75" style="28"/>
    <col min="8686" max="8690" width="15.75" style="28" customWidth="1"/>
    <col min="8691" max="8694" width="12.75" style="28" customWidth="1"/>
    <col min="8695" max="8698" width="15.75" style="28" customWidth="1"/>
    <col min="8699" max="8699" width="22.875" style="28" customWidth="1"/>
    <col min="8700" max="8700" width="20.75" style="28" customWidth="1"/>
    <col min="8701" max="8701" width="16.75" style="28" customWidth="1"/>
    <col min="8702" max="8941" width="10.75" style="28"/>
    <col min="8942" max="8946" width="15.75" style="28" customWidth="1"/>
    <col min="8947" max="8950" width="12.75" style="28" customWidth="1"/>
    <col min="8951" max="8954" width="15.75" style="28" customWidth="1"/>
    <col min="8955" max="8955" width="22.875" style="28" customWidth="1"/>
    <col min="8956" max="8956" width="20.75" style="28" customWidth="1"/>
    <col min="8957" max="8957" width="16.75" style="28" customWidth="1"/>
    <col min="8958" max="9197" width="10.75" style="28"/>
    <col min="9198" max="9202" width="15.75" style="28" customWidth="1"/>
    <col min="9203" max="9206" width="12.75" style="28" customWidth="1"/>
    <col min="9207" max="9210" width="15.75" style="28" customWidth="1"/>
    <col min="9211" max="9211" width="22.875" style="28" customWidth="1"/>
    <col min="9212" max="9212" width="20.75" style="28" customWidth="1"/>
    <col min="9213" max="9213" width="16.75" style="28" customWidth="1"/>
    <col min="9214" max="9453" width="10.75" style="28"/>
    <col min="9454" max="9458" width="15.75" style="28" customWidth="1"/>
    <col min="9459" max="9462" width="12.75" style="28" customWidth="1"/>
    <col min="9463" max="9466" width="15.75" style="28" customWidth="1"/>
    <col min="9467" max="9467" width="22.875" style="28" customWidth="1"/>
    <col min="9468" max="9468" width="20.75" style="28" customWidth="1"/>
    <col min="9469" max="9469" width="16.75" style="28" customWidth="1"/>
    <col min="9470" max="9709" width="10.75" style="28"/>
    <col min="9710" max="9714" width="15.75" style="28" customWidth="1"/>
    <col min="9715" max="9718" width="12.75" style="28" customWidth="1"/>
    <col min="9719" max="9722" width="15.75" style="28" customWidth="1"/>
    <col min="9723" max="9723" width="22.875" style="28" customWidth="1"/>
    <col min="9724" max="9724" width="20.75" style="28" customWidth="1"/>
    <col min="9725" max="9725" width="16.75" style="28" customWidth="1"/>
    <col min="9726" max="9965" width="10.75" style="28"/>
    <col min="9966" max="9970" width="15.75" style="28" customWidth="1"/>
    <col min="9971" max="9974" width="12.75" style="28" customWidth="1"/>
    <col min="9975" max="9978" width="15.75" style="28" customWidth="1"/>
    <col min="9979" max="9979" width="22.875" style="28" customWidth="1"/>
    <col min="9980" max="9980" width="20.75" style="28" customWidth="1"/>
    <col min="9981" max="9981" width="16.75" style="28" customWidth="1"/>
    <col min="9982" max="10221" width="10.75" style="28"/>
    <col min="10222" max="10226" width="15.75" style="28" customWidth="1"/>
    <col min="10227" max="10230" width="12.75" style="28" customWidth="1"/>
    <col min="10231" max="10234" width="15.75" style="28" customWidth="1"/>
    <col min="10235" max="10235" width="22.875" style="28" customWidth="1"/>
    <col min="10236" max="10236" width="20.75" style="28" customWidth="1"/>
    <col min="10237" max="10237" width="16.75" style="28" customWidth="1"/>
    <col min="10238" max="10477" width="10.75" style="28"/>
    <col min="10478" max="10482" width="15.75" style="28" customWidth="1"/>
    <col min="10483" max="10486" width="12.75" style="28" customWidth="1"/>
    <col min="10487" max="10490" width="15.75" style="28" customWidth="1"/>
    <col min="10491" max="10491" width="22.875" style="28" customWidth="1"/>
    <col min="10492" max="10492" width="20.75" style="28" customWidth="1"/>
    <col min="10493" max="10493" width="16.75" style="28" customWidth="1"/>
    <col min="10494" max="10733" width="10.75" style="28"/>
    <col min="10734" max="10738" width="15.75" style="28" customWidth="1"/>
    <col min="10739" max="10742" width="12.75" style="28" customWidth="1"/>
    <col min="10743" max="10746" width="15.75" style="28" customWidth="1"/>
    <col min="10747" max="10747" width="22.875" style="28" customWidth="1"/>
    <col min="10748" max="10748" width="20.75" style="28" customWidth="1"/>
    <col min="10749" max="10749" width="16.75" style="28" customWidth="1"/>
    <col min="10750" max="10989" width="10.75" style="28"/>
    <col min="10990" max="10994" width="15.75" style="28" customWidth="1"/>
    <col min="10995" max="10998" width="12.75" style="28" customWidth="1"/>
    <col min="10999" max="11002" width="15.75" style="28" customWidth="1"/>
    <col min="11003" max="11003" width="22.875" style="28" customWidth="1"/>
    <col min="11004" max="11004" width="20.75" style="28" customWidth="1"/>
    <col min="11005" max="11005" width="16.75" style="28" customWidth="1"/>
    <col min="11006" max="11245" width="10.75" style="28"/>
    <col min="11246" max="11250" width="15.75" style="28" customWidth="1"/>
    <col min="11251" max="11254" width="12.75" style="28" customWidth="1"/>
    <col min="11255" max="11258" width="15.75" style="28" customWidth="1"/>
    <col min="11259" max="11259" width="22.875" style="28" customWidth="1"/>
    <col min="11260" max="11260" width="20.75" style="28" customWidth="1"/>
    <col min="11261" max="11261" width="16.75" style="28" customWidth="1"/>
    <col min="11262" max="11501" width="10.75" style="28"/>
    <col min="11502" max="11506" width="15.75" style="28" customWidth="1"/>
    <col min="11507" max="11510" width="12.75" style="28" customWidth="1"/>
    <col min="11511" max="11514" width="15.75" style="28" customWidth="1"/>
    <col min="11515" max="11515" width="22.875" style="28" customWidth="1"/>
    <col min="11516" max="11516" width="20.75" style="28" customWidth="1"/>
    <col min="11517" max="11517" width="16.75" style="28" customWidth="1"/>
    <col min="11518" max="11757" width="10.75" style="28"/>
    <col min="11758" max="11762" width="15.75" style="28" customWidth="1"/>
    <col min="11763" max="11766" width="12.75" style="28" customWidth="1"/>
    <col min="11767" max="11770" width="15.75" style="28" customWidth="1"/>
    <col min="11771" max="11771" width="22.875" style="28" customWidth="1"/>
    <col min="11772" max="11772" width="20.75" style="28" customWidth="1"/>
    <col min="11773" max="11773" width="16.75" style="28" customWidth="1"/>
    <col min="11774" max="12013" width="10.75" style="28"/>
    <col min="12014" max="12018" width="15.75" style="28" customWidth="1"/>
    <col min="12019" max="12022" width="12.75" style="28" customWidth="1"/>
    <col min="12023" max="12026" width="15.75" style="28" customWidth="1"/>
    <col min="12027" max="12027" width="22.875" style="28" customWidth="1"/>
    <col min="12028" max="12028" width="20.75" style="28" customWidth="1"/>
    <col min="12029" max="12029" width="16.75" style="28" customWidth="1"/>
    <col min="12030" max="12269" width="10.75" style="28"/>
    <col min="12270" max="12274" width="15.75" style="28" customWidth="1"/>
    <col min="12275" max="12278" width="12.75" style="28" customWidth="1"/>
    <col min="12279" max="12282" width="15.75" style="28" customWidth="1"/>
    <col min="12283" max="12283" width="22.875" style="28" customWidth="1"/>
    <col min="12284" max="12284" width="20.75" style="28" customWidth="1"/>
    <col min="12285" max="12285" width="16.75" style="28" customWidth="1"/>
    <col min="12286" max="12525" width="10.75" style="28"/>
    <col min="12526" max="12530" width="15.75" style="28" customWidth="1"/>
    <col min="12531" max="12534" width="12.75" style="28" customWidth="1"/>
    <col min="12535" max="12538" width="15.75" style="28" customWidth="1"/>
    <col min="12539" max="12539" width="22.875" style="28" customWidth="1"/>
    <col min="12540" max="12540" width="20.75" style="28" customWidth="1"/>
    <col min="12541" max="12541" width="16.75" style="28" customWidth="1"/>
    <col min="12542" max="12781" width="10.75" style="28"/>
    <col min="12782" max="12786" width="15.75" style="28" customWidth="1"/>
    <col min="12787" max="12790" width="12.75" style="28" customWidth="1"/>
    <col min="12791" max="12794" width="15.75" style="28" customWidth="1"/>
    <col min="12795" max="12795" width="22.875" style="28" customWidth="1"/>
    <col min="12796" max="12796" width="20.75" style="28" customWidth="1"/>
    <col min="12797" max="12797" width="16.75" style="28" customWidth="1"/>
    <col min="12798" max="13037" width="10.75" style="28"/>
    <col min="13038" max="13042" width="15.75" style="28" customWidth="1"/>
    <col min="13043" max="13046" width="12.75" style="28" customWidth="1"/>
    <col min="13047" max="13050" width="15.75" style="28" customWidth="1"/>
    <col min="13051" max="13051" width="22.875" style="28" customWidth="1"/>
    <col min="13052" max="13052" width="20.75" style="28" customWidth="1"/>
    <col min="13053" max="13053" width="16.75" style="28" customWidth="1"/>
    <col min="13054" max="13293" width="10.75" style="28"/>
    <col min="13294" max="13298" width="15.75" style="28" customWidth="1"/>
    <col min="13299" max="13302" width="12.75" style="28" customWidth="1"/>
    <col min="13303" max="13306" width="15.75" style="28" customWidth="1"/>
    <col min="13307" max="13307" width="22.875" style="28" customWidth="1"/>
    <col min="13308" max="13308" width="20.75" style="28" customWidth="1"/>
    <col min="13309" max="13309" width="16.75" style="28" customWidth="1"/>
    <col min="13310" max="13549" width="10.75" style="28"/>
    <col min="13550" max="13554" width="15.75" style="28" customWidth="1"/>
    <col min="13555" max="13558" width="12.75" style="28" customWidth="1"/>
    <col min="13559" max="13562" width="15.75" style="28" customWidth="1"/>
    <col min="13563" max="13563" width="22.875" style="28" customWidth="1"/>
    <col min="13564" max="13564" width="20.75" style="28" customWidth="1"/>
    <col min="13565" max="13565" width="16.75" style="28" customWidth="1"/>
    <col min="13566" max="13805" width="10.75" style="28"/>
    <col min="13806" max="13810" width="15.75" style="28" customWidth="1"/>
    <col min="13811" max="13814" width="12.75" style="28" customWidth="1"/>
    <col min="13815" max="13818" width="15.75" style="28" customWidth="1"/>
    <col min="13819" max="13819" width="22.875" style="28" customWidth="1"/>
    <col min="13820" max="13820" width="20.75" style="28" customWidth="1"/>
    <col min="13821" max="13821" width="16.75" style="28" customWidth="1"/>
    <col min="13822" max="14061" width="10.75" style="28"/>
    <col min="14062" max="14066" width="15.75" style="28" customWidth="1"/>
    <col min="14067" max="14070" width="12.75" style="28" customWidth="1"/>
    <col min="14071" max="14074" width="15.75" style="28" customWidth="1"/>
    <col min="14075" max="14075" width="22.875" style="28" customWidth="1"/>
    <col min="14076" max="14076" width="20.75" style="28" customWidth="1"/>
    <col min="14077" max="14077" width="16.75" style="28" customWidth="1"/>
    <col min="14078" max="14317" width="10.75" style="28"/>
    <col min="14318" max="14322" width="15.75" style="28" customWidth="1"/>
    <col min="14323" max="14326" width="12.75" style="28" customWidth="1"/>
    <col min="14327" max="14330" width="15.75" style="28" customWidth="1"/>
    <col min="14331" max="14331" width="22.875" style="28" customWidth="1"/>
    <col min="14332" max="14332" width="20.75" style="28" customWidth="1"/>
    <col min="14333" max="14333" width="16.75" style="28" customWidth="1"/>
    <col min="14334" max="14573" width="10.75" style="28"/>
    <col min="14574" max="14578" width="15.75" style="28" customWidth="1"/>
    <col min="14579" max="14582" width="12.75" style="28" customWidth="1"/>
    <col min="14583" max="14586" width="15.75" style="28" customWidth="1"/>
    <col min="14587" max="14587" width="22.875" style="28" customWidth="1"/>
    <col min="14588" max="14588" width="20.75" style="28" customWidth="1"/>
    <col min="14589" max="14589" width="16.75" style="28" customWidth="1"/>
    <col min="14590" max="14829" width="10.75" style="28"/>
    <col min="14830" max="14834" width="15.75" style="28" customWidth="1"/>
    <col min="14835" max="14838" width="12.75" style="28" customWidth="1"/>
    <col min="14839" max="14842" width="15.75" style="28" customWidth="1"/>
    <col min="14843" max="14843" width="22.875" style="28" customWidth="1"/>
    <col min="14844" max="14844" width="20.75" style="28" customWidth="1"/>
    <col min="14845" max="14845" width="16.75" style="28" customWidth="1"/>
    <col min="14846" max="15085" width="10.75" style="28"/>
    <col min="15086" max="15090" width="15.75" style="28" customWidth="1"/>
    <col min="15091" max="15094" width="12.75" style="28" customWidth="1"/>
    <col min="15095" max="15098" width="15.75" style="28" customWidth="1"/>
    <col min="15099" max="15099" width="22.875" style="28" customWidth="1"/>
    <col min="15100" max="15100" width="20.75" style="28" customWidth="1"/>
    <col min="15101" max="15101" width="16.75" style="28" customWidth="1"/>
    <col min="15102" max="15341" width="10.75" style="28"/>
    <col min="15342" max="15346" width="15.75" style="28" customWidth="1"/>
    <col min="15347" max="15350" width="12.75" style="28" customWidth="1"/>
    <col min="15351" max="15354" width="15.75" style="28" customWidth="1"/>
    <col min="15355" max="15355" width="22.875" style="28" customWidth="1"/>
    <col min="15356" max="15356" width="20.75" style="28" customWidth="1"/>
    <col min="15357" max="15357" width="16.75" style="28" customWidth="1"/>
    <col min="15358" max="15597" width="10.75" style="28"/>
    <col min="15598" max="15602" width="15.75" style="28" customWidth="1"/>
    <col min="15603" max="15606" width="12.75" style="28" customWidth="1"/>
    <col min="15607" max="15610" width="15.75" style="28" customWidth="1"/>
    <col min="15611" max="15611" width="22.875" style="28" customWidth="1"/>
    <col min="15612" max="15612" width="20.75" style="28" customWidth="1"/>
    <col min="15613" max="15613" width="16.75" style="28" customWidth="1"/>
    <col min="15614" max="15853" width="10.75" style="28"/>
    <col min="15854" max="15858" width="15.75" style="28" customWidth="1"/>
    <col min="15859" max="15862" width="12.75" style="28" customWidth="1"/>
    <col min="15863" max="15866" width="15.75" style="28" customWidth="1"/>
    <col min="15867" max="15867" width="22.875" style="28" customWidth="1"/>
    <col min="15868" max="15868" width="20.75" style="28" customWidth="1"/>
    <col min="15869" max="15869" width="16.75" style="28" customWidth="1"/>
    <col min="15870" max="16109" width="10.75" style="28"/>
    <col min="16110" max="16114" width="15.75" style="28" customWidth="1"/>
    <col min="16115" max="16118" width="12.75" style="28" customWidth="1"/>
    <col min="16119" max="16122" width="15.75" style="28" customWidth="1"/>
    <col min="16123" max="16123" width="22.875" style="28" customWidth="1"/>
    <col min="16124" max="16124" width="20.75" style="28" customWidth="1"/>
    <col min="16125" max="16125" width="16.75" style="28" customWidth="1"/>
    <col min="16126" max="16384" width="10.75" style="28"/>
  </cols>
  <sheetData>
    <row r="1" spans="1:20"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row>
    <row r="2" spans="1:20" s="10" customFormat="1">
      <c r="A2" s="15"/>
      <c r="H2" s="14"/>
    </row>
    <row r="3" spans="1:20" s="10" customFormat="1">
      <c r="A3" s="251" t="s">
        <v>9</v>
      </c>
      <c r="B3" s="251"/>
      <c r="C3" s="251"/>
      <c r="D3" s="251"/>
      <c r="E3" s="251"/>
      <c r="F3" s="251"/>
      <c r="G3" s="251"/>
      <c r="H3" s="251"/>
      <c r="I3" s="251"/>
      <c r="J3" s="251"/>
      <c r="K3" s="251"/>
      <c r="L3" s="251"/>
      <c r="M3" s="251"/>
      <c r="N3" s="251"/>
      <c r="O3" s="251"/>
      <c r="P3" s="251"/>
      <c r="Q3" s="251"/>
      <c r="R3" s="251"/>
      <c r="S3" s="251"/>
      <c r="T3" s="251"/>
    </row>
    <row r="4" spans="1:20" s="10" customFormat="1">
      <c r="A4" s="251"/>
      <c r="B4" s="251"/>
      <c r="C4" s="251"/>
      <c r="D4" s="251"/>
      <c r="E4" s="251"/>
      <c r="F4" s="251"/>
      <c r="G4" s="251"/>
      <c r="H4" s="251"/>
      <c r="I4" s="251"/>
      <c r="J4" s="251"/>
      <c r="K4" s="251"/>
      <c r="L4" s="251"/>
      <c r="M4" s="251"/>
      <c r="N4" s="251"/>
      <c r="O4" s="251"/>
      <c r="P4" s="251"/>
      <c r="Q4" s="251"/>
      <c r="R4" s="251"/>
      <c r="S4" s="251"/>
      <c r="T4" s="251"/>
    </row>
    <row r="5" spans="1:20" s="10" customFormat="1" ht="18.75" customHeight="1">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row>
    <row r="6" spans="1:20" s="10" customFormat="1" ht="18.75" customHeight="1">
      <c r="A6" s="249" t="s">
        <v>8</v>
      </c>
      <c r="B6" s="249"/>
      <c r="C6" s="249"/>
      <c r="D6" s="249"/>
      <c r="E6" s="249"/>
      <c r="F6" s="249"/>
      <c r="G6" s="249"/>
      <c r="H6" s="249"/>
      <c r="I6" s="249"/>
      <c r="J6" s="249"/>
      <c r="K6" s="249"/>
      <c r="L6" s="249"/>
      <c r="M6" s="249"/>
      <c r="N6" s="249"/>
      <c r="O6" s="249"/>
      <c r="P6" s="249"/>
      <c r="Q6" s="249"/>
      <c r="R6" s="249"/>
      <c r="S6" s="249"/>
      <c r="T6" s="249"/>
    </row>
    <row r="7" spans="1:20" s="10" customFormat="1">
      <c r="A7" s="251"/>
      <c r="B7" s="251"/>
      <c r="C7" s="251"/>
      <c r="D7" s="251"/>
      <c r="E7" s="251"/>
      <c r="F7" s="251"/>
      <c r="G7" s="251"/>
      <c r="H7" s="251"/>
      <c r="I7" s="251"/>
      <c r="J7" s="251"/>
      <c r="K7" s="251"/>
      <c r="L7" s="251"/>
      <c r="M7" s="251"/>
      <c r="N7" s="251"/>
      <c r="O7" s="251"/>
      <c r="P7" s="251"/>
      <c r="Q7" s="251"/>
      <c r="R7" s="251"/>
      <c r="S7" s="251"/>
      <c r="T7" s="251"/>
    </row>
    <row r="8" spans="1:20" s="10" customFormat="1" ht="18.75" customHeight="1">
      <c r="A8" s="253" t="str">
        <f>' 1. паспорт местополож'!A8:C8</f>
        <v>J_ДВОСТ-420</v>
      </c>
      <c r="B8" s="253"/>
      <c r="C8" s="253"/>
      <c r="D8" s="253"/>
      <c r="E8" s="253"/>
      <c r="F8" s="253"/>
      <c r="G8" s="253"/>
      <c r="H8" s="253"/>
      <c r="I8" s="253"/>
      <c r="J8" s="253"/>
      <c r="K8" s="253"/>
      <c r="L8" s="253"/>
      <c r="M8" s="253"/>
      <c r="N8" s="253"/>
      <c r="O8" s="253"/>
      <c r="P8" s="253"/>
      <c r="Q8" s="253"/>
      <c r="R8" s="253"/>
      <c r="S8" s="253"/>
      <c r="T8" s="253"/>
    </row>
    <row r="9" spans="1:20" s="10" customFormat="1" ht="18.75" customHeight="1">
      <c r="A9" s="249" t="s">
        <v>7</v>
      </c>
      <c r="B9" s="249"/>
      <c r="C9" s="249"/>
      <c r="D9" s="249"/>
      <c r="E9" s="249"/>
      <c r="F9" s="249"/>
      <c r="G9" s="249"/>
      <c r="H9" s="249"/>
      <c r="I9" s="249"/>
      <c r="J9" s="249"/>
      <c r="K9" s="249"/>
      <c r="L9" s="249"/>
      <c r="M9" s="249"/>
      <c r="N9" s="249"/>
      <c r="O9" s="249"/>
      <c r="P9" s="249"/>
      <c r="Q9" s="249"/>
      <c r="R9" s="249"/>
      <c r="S9" s="249"/>
      <c r="T9" s="249"/>
    </row>
    <row r="10" spans="1:20" s="7" customFormat="1" ht="15.75" customHeight="1">
      <c r="A10" s="263"/>
      <c r="B10" s="263"/>
      <c r="C10" s="263"/>
      <c r="D10" s="263"/>
      <c r="E10" s="263"/>
      <c r="F10" s="263"/>
      <c r="G10" s="263"/>
      <c r="H10" s="263"/>
      <c r="I10" s="263"/>
      <c r="J10" s="263"/>
      <c r="K10" s="263"/>
      <c r="L10" s="263"/>
      <c r="M10" s="263"/>
      <c r="N10" s="263"/>
      <c r="O10" s="263"/>
      <c r="P10" s="263"/>
      <c r="Q10" s="263"/>
      <c r="R10" s="263"/>
      <c r="S10" s="263"/>
      <c r="T10" s="263"/>
    </row>
    <row r="11" spans="1:20" s="2" customFormat="1">
      <c r="A11" s="253" t="str">
        <f>' 1. паспорт местополож'!A11:C11</f>
        <v xml:space="preserve">Техническое перевооружение объекта "Воздушной линии 0,4кВ"(№030269/Э216) Ф.11 ул.Лазо от ТП-Ресторан., г.Бикин, ул. Лазо     </v>
      </c>
      <c r="B11" s="253"/>
      <c r="C11" s="253"/>
      <c r="D11" s="253"/>
      <c r="E11" s="253"/>
      <c r="F11" s="253"/>
      <c r="G11" s="253"/>
      <c r="H11" s="253"/>
      <c r="I11" s="253"/>
      <c r="J11" s="253"/>
      <c r="K11" s="253"/>
      <c r="L11" s="253"/>
      <c r="M11" s="253"/>
      <c r="N11" s="253"/>
      <c r="O11" s="253"/>
      <c r="P11" s="253"/>
      <c r="Q11" s="253"/>
      <c r="R11" s="253"/>
      <c r="S11" s="253"/>
      <c r="T11" s="253"/>
    </row>
    <row r="12" spans="1:20" s="2" customFormat="1" ht="15" customHeight="1">
      <c r="A12" s="249" t="s">
        <v>5</v>
      </c>
      <c r="B12" s="249"/>
      <c r="C12" s="249"/>
      <c r="D12" s="249"/>
      <c r="E12" s="249"/>
      <c r="F12" s="249"/>
      <c r="G12" s="249"/>
      <c r="H12" s="249"/>
      <c r="I12" s="249"/>
      <c r="J12" s="249"/>
      <c r="K12" s="249"/>
      <c r="L12" s="249"/>
      <c r="M12" s="249"/>
      <c r="N12" s="249"/>
      <c r="O12" s="249"/>
      <c r="P12" s="249"/>
      <c r="Q12" s="249"/>
      <c r="R12" s="249"/>
      <c r="S12" s="249"/>
      <c r="T12" s="249"/>
    </row>
    <row r="13" spans="1:20" s="2" customFormat="1" ht="15" customHeight="1">
      <c r="A13" s="249"/>
      <c r="B13" s="249"/>
      <c r="C13" s="249"/>
      <c r="D13" s="249"/>
      <c r="E13" s="249"/>
      <c r="F13" s="249"/>
      <c r="G13" s="249"/>
      <c r="H13" s="249"/>
      <c r="I13" s="249"/>
      <c r="J13" s="249"/>
      <c r="K13" s="249"/>
      <c r="L13" s="249"/>
      <c r="M13" s="249"/>
      <c r="N13" s="249"/>
      <c r="O13" s="249"/>
      <c r="P13" s="249"/>
      <c r="Q13" s="249"/>
      <c r="R13" s="249"/>
      <c r="S13" s="249"/>
      <c r="T13" s="249"/>
    </row>
    <row r="14" spans="1:20" s="2" customFormat="1" ht="15" customHeight="1">
      <c r="A14" s="253" t="s">
        <v>199</v>
      </c>
      <c r="B14" s="253"/>
      <c r="C14" s="253"/>
      <c r="D14" s="253"/>
      <c r="E14" s="253"/>
      <c r="F14" s="253"/>
      <c r="G14" s="253"/>
      <c r="H14" s="253"/>
      <c r="I14" s="253"/>
      <c r="J14" s="253"/>
      <c r="K14" s="253"/>
      <c r="L14" s="253"/>
      <c r="M14" s="253"/>
      <c r="N14" s="253"/>
      <c r="O14" s="253"/>
      <c r="P14" s="253"/>
      <c r="Q14" s="253"/>
      <c r="R14" s="253"/>
      <c r="S14" s="253"/>
      <c r="T14" s="253"/>
    </row>
    <row r="15" spans="1:20" s="36" customFormat="1" ht="21" customHeight="1">
      <c r="A15" s="264"/>
      <c r="B15" s="264"/>
      <c r="C15" s="264"/>
      <c r="D15" s="264"/>
      <c r="E15" s="264"/>
      <c r="F15" s="264"/>
      <c r="G15" s="264"/>
      <c r="H15" s="264"/>
      <c r="I15" s="264"/>
      <c r="J15" s="264"/>
      <c r="K15" s="264"/>
      <c r="L15" s="264"/>
      <c r="M15" s="264"/>
      <c r="N15" s="264"/>
      <c r="O15" s="264"/>
      <c r="P15" s="264"/>
      <c r="Q15" s="264"/>
      <c r="R15" s="264"/>
      <c r="S15" s="264"/>
      <c r="T15" s="264"/>
    </row>
    <row r="16" spans="1:20" ht="46.5" customHeight="1">
      <c r="A16" s="261" t="s">
        <v>4</v>
      </c>
      <c r="B16" s="260" t="s">
        <v>483</v>
      </c>
      <c r="C16" s="260"/>
      <c r="D16" s="260" t="s">
        <v>77</v>
      </c>
      <c r="E16" s="260" t="s">
        <v>222</v>
      </c>
      <c r="F16" s="260"/>
      <c r="G16" s="260" t="s">
        <v>127</v>
      </c>
      <c r="H16" s="260"/>
      <c r="I16" s="260" t="s">
        <v>76</v>
      </c>
      <c r="J16" s="260"/>
      <c r="K16" s="260" t="s">
        <v>75</v>
      </c>
      <c r="L16" s="260" t="s">
        <v>74</v>
      </c>
      <c r="M16" s="260"/>
      <c r="N16" s="260" t="s">
        <v>229</v>
      </c>
      <c r="O16" s="260"/>
      <c r="P16" s="260" t="s">
        <v>73</v>
      </c>
      <c r="Q16" s="262" t="s">
        <v>72</v>
      </c>
      <c r="R16" s="262"/>
      <c r="S16" s="262" t="s">
        <v>71</v>
      </c>
      <c r="T16" s="262"/>
    </row>
    <row r="17" spans="1:113" ht="109.5" customHeight="1">
      <c r="A17" s="261"/>
      <c r="B17" s="260"/>
      <c r="C17" s="260"/>
      <c r="D17" s="260"/>
      <c r="E17" s="260"/>
      <c r="F17" s="260"/>
      <c r="G17" s="260"/>
      <c r="H17" s="260"/>
      <c r="I17" s="260"/>
      <c r="J17" s="260"/>
      <c r="K17" s="260"/>
      <c r="L17" s="260"/>
      <c r="M17" s="260"/>
      <c r="N17" s="260"/>
      <c r="O17" s="260"/>
      <c r="P17" s="260"/>
      <c r="Q17" s="80" t="s">
        <v>70</v>
      </c>
      <c r="R17" s="80" t="s">
        <v>198</v>
      </c>
      <c r="S17" s="80" t="s">
        <v>69</v>
      </c>
      <c r="T17" s="80" t="s">
        <v>68</v>
      </c>
    </row>
    <row r="18" spans="1:113" ht="16.5">
      <c r="A18" s="261"/>
      <c r="B18" s="81" t="s">
        <v>66</v>
      </c>
      <c r="C18" s="81" t="s">
        <v>67</v>
      </c>
      <c r="D18" s="260"/>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1" t="s">
        <v>243</v>
      </c>
      <c r="B20" s="221" t="s">
        <v>243</v>
      </c>
      <c r="C20" s="221" t="s">
        <v>243</v>
      </c>
      <c r="D20" s="221" t="s">
        <v>243</v>
      </c>
      <c r="E20" s="221" t="s">
        <v>243</v>
      </c>
      <c r="F20" s="221" t="s">
        <v>243</v>
      </c>
      <c r="G20" s="221" t="s">
        <v>243</v>
      </c>
      <c r="H20" s="221" t="s">
        <v>243</v>
      </c>
      <c r="I20" s="221" t="s">
        <v>243</v>
      </c>
      <c r="J20" s="221" t="s">
        <v>243</v>
      </c>
      <c r="K20" s="221" t="s">
        <v>243</v>
      </c>
      <c r="L20" s="221" t="s">
        <v>243</v>
      </c>
      <c r="M20" s="221" t="s">
        <v>243</v>
      </c>
      <c r="N20" s="221" t="s">
        <v>243</v>
      </c>
      <c r="O20" s="221" t="s">
        <v>243</v>
      </c>
      <c r="P20" s="221" t="s">
        <v>243</v>
      </c>
      <c r="Q20" s="221" t="s">
        <v>243</v>
      </c>
      <c r="R20" s="221" t="s">
        <v>243</v>
      </c>
      <c r="S20" s="221" t="s">
        <v>243</v>
      </c>
      <c r="T20" s="221"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59" t="s">
        <v>227</v>
      </c>
      <c r="C24" s="259"/>
      <c r="D24" s="259"/>
      <c r="E24" s="259"/>
      <c r="F24" s="259"/>
      <c r="G24" s="259"/>
      <c r="H24" s="259"/>
      <c r="I24" s="259"/>
      <c r="J24" s="259"/>
      <c r="K24" s="259"/>
      <c r="L24" s="259"/>
      <c r="M24" s="259"/>
      <c r="N24" s="259"/>
      <c r="O24" s="259"/>
      <c r="P24" s="259"/>
      <c r="Q24" s="259"/>
      <c r="R24" s="259"/>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K47" sqref="K47"/>
    </sheetView>
  </sheetViews>
  <sheetFormatPr defaultColWidth="10.75" defaultRowHeight="15.75"/>
  <cols>
    <col min="1" max="1" width="7.75" style="28" customWidth="1"/>
    <col min="2" max="2" width="20.625" style="28" customWidth="1"/>
    <col min="3" max="3" width="22.375" style="28" customWidth="1"/>
    <col min="4" max="4" width="21.75" style="28" customWidth="1"/>
    <col min="5" max="5" width="20.25" style="28" customWidth="1"/>
    <col min="6" max="6" width="7.375" style="28" customWidth="1"/>
    <col min="7" max="7" width="8.25" style="28" customWidth="1"/>
    <col min="8" max="8" width="8.75" style="28" customWidth="1"/>
    <col min="9" max="9" width="9" style="28" customWidth="1"/>
    <col min="10" max="10" width="19.375" style="28" customWidth="1"/>
    <col min="11" max="11" width="11.125" style="28" customWidth="1"/>
    <col min="12" max="12" width="8.875" style="28" customWidth="1"/>
    <col min="13" max="13" width="8.75" style="28" customWidth="1"/>
    <col min="14" max="14" width="11" style="28" customWidth="1"/>
    <col min="15" max="15" width="18.375" style="28" customWidth="1"/>
    <col min="16" max="16" width="19.875" style="28" customWidth="1"/>
    <col min="17" max="17" width="20" style="28" customWidth="1"/>
    <col min="18" max="18" width="9.375" style="28" customWidth="1"/>
    <col min="19" max="19" width="18.25" style="28" customWidth="1"/>
    <col min="20" max="20" width="22.375" style="28" customWidth="1"/>
    <col min="21" max="21" width="19.625" style="28" customWidth="1"/>
    <col min="22" max="22" width="19.375" style="28" customWidth="1"/>
    <col min="23" max="23" width="8.75" style="28" customWidth="1"/>
    <col min="24" max="24" width="27.375" style="28" customWidth="1"/>
    <col min="25" max="25" width="15.25" style="28" customWidth="1"/>
    <col min="26" max="26" width="24.25" style="28" customWidth="1"/>
    <col min="27" max="27" width="32.75" style="28" customWidth="1"/>
    <col min="28" max="240" width="10.75" style="28"/>
    <col min="241" max="242" width="15.75" style="28" customWidth="1"/>
    <col min="243" max="245" width="14.75" style="28" customWidth="1"/>
    <col min="246" max="249" width="13.75" style="28" customWidth="1"/>
    <col min="250" max="253" width="15.75" style="28" customWidth="1"/>
    <col min="254" max="254" width="22.875" style="28" customWidth="1"/>
    <col min="255" max="255" width="20.75" style="28" customWidth="1"/>
    <col min="256" max="256" width="17.75" style="28" customWidth="1"/>
    <col min="257" max="265" width="14.75" style="28" customWidth="1"/>
    <col min="266" max="496" width="10.75" style="28"/>
    <col min="497" max="498" width="15.75" style="28" customWidth="1"/>
    <col min="499" max="501" width="14.75" style="28" customWidth="1"/>
    <col min="502" max="505" width="13.75" style="28" customWidth="1"/>
    <col min="506" max="509" width="15.75" style="28" customWidth="1"/>
    <col min="510" max="510" width="22.875" style="28" customWidth="1"/>
    <col min="511" max="511" width="20.75" style="28" customWidth="1"/>
    <col min="512" max="512" width="17.75" style="28" customWidth="1"/>
    <col min="513" max="521" width="14.75" style="28" customWidth="1"/>
    <col min="522" max="752" width="10.75" style="28"/>
    <col min="753" max="754" width="15.75" style="28" customWidth="1"/>
    <col min="755" max="757" width="14.75" style="28" customWidth="1"/>
    <col min="758" max="761" width="13.75" style="28" customWidth="1"/>
    <col min="762" max="765" width="15.75" style="28" customWidth="1"/>
    <col min="766" max="766" width="22.875" style="28" customWidth="1"/>
    <col min="767" max="767" width="20.75" style="28" customWidth="1"/>
    <col min="768" max="768" width="17.75" style="28" customWidth="1"/>
    <col min="769" max="777" width="14.75" style="28" customWidth="1"/>
    <col min="778" max="1008" width="10.75" style="28"/>
    <col min="1009" max="1010" width="15.75" style="28" customWidth="1"/>
    <col min="1011" max="1013" width="14.75" style="28" customWidth="1"/>
    <col min="1014" max="1017" width="13.75" style="28" customWidth="1"/>
    <col min="1018" max="1021" width="15.75" style="28" customWidth="1"/>
    <col min="1022" max="1022" width="22.875" style="28" customWidth="1"/>
    <col min="1023" max="1023" width="20.75" style="28" customWidth="1"/>
    <col min="1024" max="1024" width="17.75" style="28" customWidth="1"/>
    <col min="1025" max="1033" width="14.75" style="28" customWidth="1"/>
    <col min="1034" max="1264" width="10.75" style="28"/>
    <col min="1265" max="1266" width="15.75" style="28" customWidth="1"/>
    <col min="1267" max="1269" width="14.75" style="28" customWidth="1"/>
    <col min="1270" max="1273" width="13.75" style="28" customWidth="1"/>
    <col min="1274" max="1277" width="15.75" style="28" customWidth="1"/>
    <col min="1278" max="1278" width="22.875" style="28" customWidth="1"/>
    <col min="1279" max="1279" width="20.75" style="28" customWidth="1"/>
    <col min="1280" max="1280" width="17.75" style="28" customWidth="1"/>
    <col min="1281" max="1289" width="14.75" style="28" customWidth="1"/>
    <col min="1290" max="1520" width="10.75" style="28"/>
    <col min="1521" max="1522" width="15.75" style="28" customWidth="1"/>
    <col min="1523" max="1525" width="14.75" style="28" customWidth="1"/>
    <col min="1526" max="1529" width="13.75" style="28" customWidth="1"/>
    <col min="1530" max="1533" width="15.75" style="28" customWidth="1"/>
    <col min="1534" max="1534" width="22.875" style="28" customWidth="1"/>
    <col min="1535" max="1535" width="20.75" style="28" customWidth="1"/>
    <col min="1536" max="1536" width="17.75" style="28" customWidth="1"/>
    <col min="1537" max="1545" width="14.75" style="28" customWidth="1"/>
    <col min="1546" max="1776" width="10.75" style="28"/>
    <col min="1777" max="1778" width="15.75" style="28" customWidth="1"/>
    <col min="1779" max="1781" width="14.75" style="28" customWidth="1"/>
    <col min="1782" max="1785" width="13.75" style="28" customWidth="1"/>
    <col min="1786" max="1789" width="15.75" style="28" customWidth="1"/>
    <col min="1790" max="1790" width="22.875" style="28" customWidth="1"/>
    <col min="1791" max="1791" width="20.75" style="28" customWidth="1"/>
    <col min="1792" max="1792" width="17.75" style="28" customWidth="1"/>
    <col min="1793" max="1801" width="14.75" style="28" customWidth="1"/>
    <col min="1802" max="2032" width="10.75" style="28"/>
    <col min="2033" max="2034" width="15.75" style="28" customWidth="1"/>
    <col min="2035" max="2037" width="14.75" style="28" customWidth="1"/>
    <col min="2038" max="2041" width="13.75" style="28" customWidth="1"/>
    <col min="2042" max="2045" width="15.75" style="28" customWidth="1"/>
    <col min="2046" max="2046" width="22.875" style="28" customWidth="1"/>
    <col min="2047" max="2047" width="20.75" style="28" customWidth="1"/>
    <col min="2048" max="2048" width="17.75" style="28" customWidth="1"/>
    <col min="2049" max="2057" width="14.75" style="28" customWidth="1"/>
    <col min="2058" max="2288" width="10.75" style="28"/>
    <col min="2289" max="2290" width="15.75" style="28" customWidth="1"/>
    <col min="2291" max="2293" width="14.75" style="28" customWidth="1"/>
    <col min="2294" max="2297" width="13.75" style="28" customWidth="1"/>
    <col min="2298" max="2301" width="15.75" style="28" customWidth="1"/>
    <col min="2302" max="2302" width="22.875" style="28" customWidth="1"/>
    <col min="2303" max="2303" width="20.75" style="28" customWidth="1"/>
    <col min="2304" max="2304" width="17.75" style="28" customWidth="1"/>
    <col min="2305" max="2313" width="14.75" style="28" customWidth="1"/>
    <col min="2314" max="2544" width="10.75" style="28"/>
    <col min="2545" max="2546" width="15.75" style="28" customWidth="1"/>
    <col min="2547" max="2549" width="14.75" style="28" customWidth="1"/>
    <col min="2550" max="2553" width="13.75" style="28" customWidth="1"/>
    <col min="2554" max="2557" width="15.75" style="28" customWidth="1"/>
    <col min="2558" max="2558" width="22.875" style="28" customWidth="1"/>
    <col min="2559" max="2559" width="20.75" style="28" customWidth="1"/>
    <col min="2560" max="2560" width="17.75" style="28" customWidth="1"/>
    <col min="2561" max="2569" width="14.75" style="28" customWidth="1"/>
    <col min="2570" max="2800" width="10.75" style="28"/>
    <col min="2801" max="2802" width="15.75" style="28" customWidth="1"/>
    <col min="2803" max="2805" width="14.75" style="28" customWidth="1"/>
    <col min="2806" max="2809" width="13.75" style="28" customWidth="1"/>
    <col min="2810" max="2813" width="15.75" style="28" customWidth="1"/>
    <col min="2814" max="2814" width="22.875" style="28" customWidth="1"/>
    <col min="2815" max="2815" width="20.75" style="28" customWidth="1"/>
    <col min="2816" max="2816" width="17.75" style="28" customWidth="1"/>
    <col min="2817" max="2825" width="14.75" style="28" customWidth="1"/>
    <col min="2826" max="3056" width="10.75" style="28"/>
    <col min="3057" max="3058" width="15.75" style="28" customWidth="1"/>
    <col min="3059" max="3061" width="14.75" style="28" customWidth="1"/>
    <col min="3062" max="3065" width="13.75" style="28" customWidth="1"/>
    <col min="3066" max="3069" width="15.75" style="28" customWidth="1"/>
    <col min="3070" max="3070" width="22.875" style="28" customWidth="1"/>
    <col min="3071" max="3071" width="20.75" style="28" customWidth="1"/>
    <col min="3072" max="3072" width="17.75" style="28" customWidth="1"/>
    <col min="3073" max="3081" width="14.75" style="28" customWidth="1"/>
    <col min="3082" max="3312" width="10.75" style="28"/>
    <col min="3313" max="3314" width="15.75" style="28" customWidth="1"/>
    <col min="3315" max="3317" width="14.75" style="28" customWidth="1"/>
    <col min="3318" max="3321" width="13.75" style="28" customWidth="1"/>
    <col min="3322" max="3325" width="15.75" style="28" customWidth="1"/>
    <col min="3326" max="3326" width="22.875" style="28" customWidth="1"/>
    <col min="3327" max="3327" width="20.75" style="28" customWidth="1"/>
    <col min="3328" max="3328" width="17.75" style="28" customWidth="1"/>
    <col min="3329" max="3337" width="14.75" style="28" customWidth="1"/>
    <col min="3338" max="3568" width="10.75" style="28"/>
    <col min="3569" max="3570" width="15.75" style="28" customWidth="1"/>
    <col min="3571" max="3573" width="14.75" style="28" customWidth="1"/>
    <col min="3574" max="3577" width="13.75" style="28" customWidth="1"/>
    <col min="3578" max="3581" width="15.75" style="28" customWidth="1"/>
    <col min="3582" max="3582" width="22.875" style="28" customWidth="1"/>
    <col min="3583" max="3583" width="20.75" style="28" customWidth="1"/>
    <col min="3584" max="3584" width="17.75" style="28" customWidth="1"/>
    <col min="3585" max="3593" width="14.75" style="28" customWidth="1"/>
    <col min="3594" max="3824" width="10.75" style="28"/>
    <col min="3825" max="3826" width="15.75" style="28" customWidth="1"/>
    <col min="3827" max="3829" width="14.75" style="28" customWidth="1"/>
    <col min="3830" max="3833" width="13.75" style="28" customWidth="1"/>
    <col min="3834" max="3837" width="15.75" style="28" customWidth="1"/>
    <col min="3838" max="3838" width="22.875" style="28" customWidth="1"/>
    <col min="3839" max="3839" width="20.75" style="28" customWidth="1"/>
    <col min="3840" max="3840" width="17.75" style="28" customWidth="1"/>
    <col min="3841" max="3849" width="14.75" style="28" customWidth="1"/>
    <col min="3850" max="4080" width="10.75" style="28"/>
    <col min="4081" max="4082" width="15.75" style="28" customWidth="1"/>
    <col min="4083" max="4085" width="14.75" style="28" customWidth="1"/>
    <col min="4086" max="4089" width="13.75" style="28" customWidth="1"/>
    <col min="4090" max="4093" width="15.75" style="28" customWidth="1"/>
    <col min="4094" max="4094" width="22.875" style="28" customWidth="1"/>
    <col min="4095" max="4095" width="20.75" style="28" customWidth="1"/>
    <col min="4096" max="4096" width="17.75" style="28" customWidth="1"/>
    <col min="4097" max="4105" width="14.75" style="28" customWidth="1"/>
    <col min="4106" max="4336" width="10.75" style="28"/>
    <col min="4337" max="4338" width="15.75" style="28" customWidth="1"/>
    <col min="4339" max="4341" width="14.75" style="28" customWidth="1"/>
    <col min="4342" max="4345" width="13.75" style="28" customWidth="1"/>
    <col min="4346" max="4349" width="15.75" style="28" customWidth="1"/>
    <col min="4350" max="4350" width="22.875" style="28" customWidth="1"/>
    <col min="4351" max="4351" width="20.75" style="28" customWidth="1"/>
    <col min="4352" max="4352" width="17.75" style="28" customWidth="1"/>
    <col min="4353" max="4361" width="14.75" style="28" customWidth="1"/>
    <col min="4362" max="4592" width="10.75" style="28"/>
    <col min="4593" max="4594" width="15.75" style="28" customWidth="1"/>
    <col min="4595" max="4597" width="14.75" style="28" customWidth="1"/>
    <col min="4598" max="4601" width="13.75" style="28" customWidth="1"/>
    <col min="4602" max="4605" width="15.75" style="28" customWidth="1"/>
    <col min="4606" max="4606" width="22.875" style="28" customWidth="1"/>
    <col min="4607" max="4607" width="20.75" style="28" customWidth="1"/>
    <col min="4608" max="4608" width="17.75" style="28" customWidth="1"/>
    <col min="4609" max="4617" width="14.75" style="28" customWidth="1"/>
    <col min="4618" max="4848" width="10.75" style="28"/>
    <col min="4849" max="4850" width="15.75" style="28" customWidth="1"/>
    <col min="4851" max="4853" width="14.75" style="28" customWidth="1"/>
    <col min="4854" max="4857" width="13.75" style="28" customWidth="1"/>
    <col min="4858" max="4861" width="15.75" style="28" customWidth="1"/>
    <col min="4862" max="4862" width="22.875" style="28" customWidth="1"/>
    <col min="4863" max="4863" width="20.75" style="28" customWidth="1"/>
    <col min="4864" max="4864" width="17.75" style="28" customWidth="1"/>
    <col min="4865" max="4873" width="14.75" style="28" customWidth="1"/>
    <col min="4874" max="5104" width="10.75" style="28"/>
    <col min="5105" max="5106" width="15.75" style="28" customWidth="1"/>
    <col min="5107" max="5109" width="14.75" style="28" customWidth="1"/>
    <col min="5110" max="5113" width="13.75" style="28" customWidth="1"/>
    <col min="5114" max="5117" width="15.75" style="28" customWidth="1"/>
    <col min="5118" max="5118" width="22.875" style="28" customWidth="1"/>
    <col min="5119" max="5119" width="20.75" style="28" customWidth="1"/>
    <col min="5120" max="5120" width="17.75" style="28" customWidth="1"/>
    <col min="5121" max="5129" width="14.75" style="28" customWidth="1"/>
    <col min="5130" max="5360" width="10.75" style="28"/>
    <col min="5361" max="5362" width="15.75" style="28" customWidth="1"/>
    <col min="5363" max="5365" width="14.75" style="28" customWidth="1"/>
    <col min="5366" max="5369" width="13.75" style="28" customWidth="1"/>
    <col min="5370" max="5373" width="15.75" style="28" customWidth="1"/>
    <col min="5374" max="5374" width="22.875" style="28" customWidth="1"/>
    <col min="5375" max="5375" width="20.75" style="28" customWidth="1"/>
    <col min="5376" max="5376" width="17.75" style="28" customWidth="1"/>
    <col min="5377" max="5385" width="14.75" style="28" customWidth="1"/>
    <col min="5386" max="5616" width="10.75" style="28"/>
    <col min="5617" max="5618" width="15.75" style="28" customWidth="1"/>
    <col min="5619" max="5621" width="14.75" style="28" customWidth="1"/>
    <col min="5622" max="5625" width="13.75" style="28" customWidth="1"/>
    <col min="5626" max="5629" width="15.75" style="28" customWidth="1"/>
    <col min="5630" max="5630" width="22.875" style="28" customWidth="1"/>
    <col min="5631" max="5631" width="20.75" style="28" customWidth="1"/>
    <col min="5632" max="5632" width="17.75" style="28" customWidth="1"/>
    <col min="5633" max="5641" width="14.75" style="28" customWidth="1"/>
    <col min="5642" max="5872" width="10.75" style="28"/>
    <col min="5873" max="5874" width="15.75" style="28" customWidth="1"/>
    <col min="5875" max="5877" width="14.75" style="28" customWidth="1"/>
    <col min="5878" max="5881" width="13.75" style="28" customWidth="1"/>
    <col min="5882" max="5885" width="15.75" style="28" customWidth="1"/>
    <col min="5886" max="5886" width="22.875" style="28" customWidth="1"/>
    <col min="5887" max="5887" width="20.75" style="28" customWidth="1"/>
    <col min="5888" max="5888" width="17.75" style="28" customWidth="1"/>
    <col min="5889" max="5897" width="14.75" style="28" customWidth="1"/>
    <col min="5898" max="6128" width="10.75" style="28"/>
    <col min="6129" max="6130" width="15.75" style="28" customWidth="1"/>
    <col min="6131" max="6133" width="14.75" style="28" customWidth="1"/>
    <col min="6134" max="6137" width="13.75" style="28" customWidth="1"/>
    <col min="6138" max="6141" width="15.75" style="28" customWidth="1"/>
    <col min="6142" max="6142" width="22.875" style="28" customWidth="1"/>
    <col min="6143" max="6143" width="20.75" style="28" customWidth="1"/>
    <col min="6144" max="6144" width="17.75" style="28" customWidth="1"/>
    <col min="6145" max="6153" width="14.75" style="28" customWidth="1"/>
    <col min="6154" max="6384" width="10.75" style="28"/>
    <col min="6385" max="6386" width="15.75" style="28" customWidth="1"/>
    <col min="6387" max="6389" width="14.75" style="28" customWidth="1"/>
    <col min="6390" max="6393" width="13.75" style="28" customWidth="1"/>
    <col min="6394" max="6397" width="15.75" style="28" customWidth="1"/>
    <col min="6398" max="6398" width="22.875" style="28" customWidth="1"/>
    <col min="6399" max="6399" width="20.75" style="28" customWidth="1"/>
    <col min="6400" max="6400" width="17.75" style="28" customWidth="1"/>
    <col min="6401" max="6409" width="14.75" style="28" customWidth="1"/>
    <col min="6410" max="6640" width="10.75" style="28"/>
    <col min="6641" max="6642" width="15.75" style="28" customWidth="1"/>
    <col min="6643" max="6645" width="14.75" style="28" customWidth="1"/>
    <col min="6646" max="6649" width="13.75" style="28" customWidth="1"/>
    <col min="6650" max="6653" width="15.75" style="28" customWidth="1"/>
    <col min="6654" max="6654" width="22.875" style="28" customWidth="1"/>
    <col min="6655" max="6655" width="20.75" style="28" customWidth="1"/>
    <col min="6656" max="6656" width="17.75" style="28" customWidth="1"/>
    <col min="6657" max="6665" width="14.75" style="28" customWidth="1"/>
    <col min="6666" max="6896" width="10.75" style="28"/>
    <col min="6897" max="6898" width="15.75" style="28" customWidth="1"/>
    <col min="6899" max="6901" width="14.75" style="28" customWidth="1"/>
    <col min="6902" max="6905" width="13.75" style="28" customWidth="1"/>
    <col min="6906" max="6909" width="15.75" style="28" customWidth="1"/>
    <col min="6910" max="6910" width="22.875" style="28" customWidth="1"/>
    <col min="6911" max="6911" width="20.75" style="28" customWidth="1"/>
    <col min="6912" max="6912" width="17.75" style="28" customWidth="1"/>
    <col min="6913" max="6921" width="14.75" style="28" customWidth="1"/>
    <col min="6922" max="7152" width="10.75" style="28"/>
    <col min="7153" max="7154" width="15.75" style="28" customWidth="1"/>
    <col min="7155" max="7157" width="14.75" style="28" customWidth="1"/>
    <col min="7158" max="7161" width="13.75" style="28" customWidth="1"/>
    <col min="7162" max="7165" width="15.75" style="28" customWidth="1"/>
    <col min="7166" max="7166" width="22.875" style="28" customWidth="1"/>
    <col min="7167" max="7167" width="20.75" style="28" customWidth="1"/>
    <col min="7168" max="7168" width="17.75" style="28" customWidth="1"/>
    <col min="7169" max="7177" width="14.75" style="28" customWidth="1"/>
    <col min="7178" max="7408" width="10.75" style="28"/>
    <col min="7409" max="7410" width="15.75" style="28" customWidth="1"/>
    <col min="7411" max="7413" width="14.75" style="28" customWidth="1"/>
    <col min="7414" max="7417" width="13.75" style="28" customWidth="1"/>
    <col min="7418" max="7421" width="15.75" style="28" customWidth="1"/>
    <col min="7422" max="7422" width="22.875" style="28" customWidth="1"/>
    <col min="7423" max="7423" width="20.75" style="28" customWidth="1"/>
    <col min="7424" max="7424" width="17.75" style="28" customWidth="1"/>
    <col min="7425" max="7433" width="14.75" style="28" customWidth="1"/>
    <col min="7434" max="7664" width="10.75" style="28"/>
    <col min="7665" max="7666" width="15.75" style="28" customWidth="1"/>
    <col min="7667" max="7669" width="14.75" style="28" customWidth="1"/>
    <col min="7670" max="7673" width="13.75" style="28" customWidth="1"/>
    <col min="7674" max="7677" width="15.75" style="28" customWidth="1"/>
    <col min="7678" max="7678" width="22.875" style="28" customWidth="1"/>
    <col min="7679" max="7679" width="20.75" style="28" customWidth="1"/>
    <col min="7680" max="7680" width="17.75" style="28" customWidth="1"/>
    <col min="7681" max="7689" width="14.75" style="28" customWidth="1"/>
    <col min="7690" max="7920" width="10.75" style="28"/>
    <col min="7921" max="7922" width="15.75" style="28" customWidth="1"/>
    <col min="7923" max="7925" width="14.75" style="28" customWidth="1"/>
    <col min="7926" max="7929" width="13.75" style="28" customWidth="1"/>
    <col min="7930" max="7933" width="15.75" style="28" customWidth="1"/>
    <col min="7934" max="7934" width="22.875" style="28" customWidth="1"/>
    <col min="7935" max="7935" width="20.75" style="28" customWidth="1"/>
    <col min="7936" max="7936" width="17.75" style="28" customWidth="1"/>
    <col min="7937" max="7945" width="14.75" style="28" customWidth="1"/>
    <col min="7946" max="8176" width="10.75" style="28"/>
    <col min="8177" max="8178" width="15.75" style="28" customWidth="1"/>
    <col min="8179" max="8181" width="14.75" style="28" customWidth="1"/>
    <col min="8182" max="8185" width="13.75" style="28" customWidth="1"/>
    <col min="8186" max="8189" width="15.75" style="28" customWidth="1"/>
    <col min="8190" max="8190" width="22.875" style="28" customWidth="1"/>
    <col min="8191" max="8191" width="20.75" style="28" customWidth="1"/>
    <col min="8192" max="8192" width="17.75" style="28" customWidth="1"/>
    <col min="8193" max="8201" width="14.75" style="28" customWidth="1"/>
    <col min="8202" max="8432" width="10.75" style="28"/>
    <col min="8433" max="8434" width="15.75" style="28" customWidth="1"/>
    <col min="8435" max="8437" width="14.75" style="28" customWidth="1"/>
    <col min="8438" max="8441" width="13.75" style="28" customWidth="1"/>
    <col min="8442" max="8445" width="15.75" style="28" customWidth="1"/>
    <col min="8446" max="8446" width="22.875" style="28" customWidth="1"/>
    <col min="8447" max="8447" width="20.75" style="28" customWidth="1"/>
    <col min="8448" max="8448" width="17.75" style="28" customWidth="1"/>
    <col min="8449" max="8457" width="14.75" style="28" customWidth="1"/>
    <col min="8458" max="8688" width="10.75" style="28"/>
    <col min="8689" max="8690" width="15.75" style="28" customWidth="1"/>
    <col min="8691" max="8693" width="14.75" style="28" customWidth="1"/>
    <col min="8694" max="8697" width="13.75" style="28" customWidth="1"/>
    <col min="8698" max="8701" width="15.75" style="28" customWidth="1"/>
    <col min="8702" max="8702" width="22.875" style="28" customWidth="1"/>
    <col min="8703" max="8703" width="20.75" style="28" customWidth="1"/>
    <col min="8704" max="8704" width="17.75" style="28" customWidth="1"/>
    <col min="8705" max="8713" width="14.75" style="28" customWidth="1"/>
    <col min="8714" max="8944" width="10.75" style="28"/>
    <col min="8945" max="8946" width="15.75" style="28" customWidth="1"/>
    <col min="8947" max="8949" width="14.75" style="28" customWidth="1"/>
    <col min="8950" max="8953" width="13.75" style="28" customWidth="1"/>
    <col min="8954" max="8957" width="15.75" style="28" customWidth="1"/>
    <col min="8958" max="8958" width="22.875" style="28" customWidth="1"/>
    <col min="8959" max="8959" width="20.75" style="28" customWidth="1"/>
    <col min="8960" max="8960" width="17.75" style="28" customWidth="1"/>
    <col min="8961" max="8969" width="14.75" style="28" customWidth="1"/>
    <col min="8970" max="9200" width="10.75" style="28"/>
    <col min="9201" max="9202" width="15.75" style="28" customWidth="1"/>
    <col min="9203" max="9205" width="14.75" style="28" customWidth="1"/>
    <col min="9206" max="9209" width="13.75" style="28" customWidth="1"/>
    <col min="9210" max="9213" width="15.75" style="28" customWidth="1"/>
    <col min="9214" max="9214" width="22.875" style="28" customWidth="1"/>
    <col min="9215" max="9215" width="20.75" style="28" customWidth="1"/>
    <col min="9216" max="9216" width="17.75" style="28" customWidth="1"/>
    <col min="9217" max="9225" width="14.75" style="28" customWidth="1"/>
    <col min="9226" max="9456" width="10.75" style="28"/>
    <col min="9457" max="9458" width="15.75" style="28" customWidth="1"/>
    <col min="9459" max="9461" width="14.75" style="28" customWidth="1"/>
    <col min="9462" max="9465" width="13.75" style="28" customWidth="1"/>
    <col min="9466" max="9469" width="15.75" style="28" customWidth="1"/>
    <col min="9470" max="9470" width="22.875" style="28" customWidth="1"/>
    <col min="9471" max="9471" width="20.75" style="28" customWidth="1"/>
    <col min="9472" max="9472" width="17.75" style="28" customWidth="1"/>
    <col min="9473" max="9481" width="14.75" style="28" customWidth="1"/>
    <col min="9482" max="9712" width="10.75" style="28"/>
    <col min="9713" max="9714" width="15.75" style="28" customWidth="1"/>
    <col min="9715" max="9717" width="14.75" style="28" customWidth="1"/>
    <col min="9718" max="9721" width="13.75" style="28" customWidth="1"/>
    <col min="9722" max="9725" width="15.75" style="28" customWidth="1"/>
    <col min="9726" max="9726" width="22.875" style="28" customWidth="1"/>
    <col min="9727" max="9727" width="20.75" style="28" customWidth="1"/>
    <col min="9728" max="9728" width="17.75" style="28" customWidth="1"/>
    <col min="9729" max="9737" width="14.75" style="28" customWidth="1"/>
    <col min="9738" max="9968" width="10.75" style="28"/>
    <col min="9969" max="9970" width="15.75" style="28" customWidth="1"/>
    <col min="9971" max="9973" width="14.75" style="28" customWidth="1"/>
    <col min="9974" max="9977" width="13.75" style="28" customWidth="1"/>
    <col min="9978" max="9981" width="15.75" style="28" customWidth="1"/>
    <col min="9982" max="9982" width="22.875" style="28" customWidth="1"/>
    <col min="9983" max="9983" width="20.75" style="28" customWidth="1"/>
    <col min="9984" max="9984" width="17.75" style="28" customWidth="1"/>
    <col min="9985" max="9993" width="14.75" style="28" customWidth="1"/>
    <col min="9994" max="10224" width="10.75" style="28"/>
    <col min="10225" max="10226" width="15.75" style="28" customWidth="1"/>
    <col min="10227" max="10229" width="14.75" style="28" customWidth="1"/>
    <col min="10230" max="10233" width="13.75" style="28" customWidth="1"/>
    <col min="10234" max="10237" width="15.75" style="28" customWidth="1"/>
    <col min="10238" max="10238" width="22.875" style="28" customWidth="1"/>
    <col min="10239" max="10239" width="20.75" style="28" customWidth="1"/>
    <col min="10240" max="10240" width="17.75" style="28" customWidth="1"/>
    <col min="10241" max="10249" width="14.75" style="28" customWidth="1"/>
    <col min="10250" max="10480" width="10.75" style="28"/>
    <col min="10481" max="10482" width="15.75" style="28" customWidth="1"/>
    <col min="10483" max="10485" width="14.75" style="28" customWidth="1"/>
    <col min="10486" max="10489" width="13.75" style="28" customWidth="1"/>
    <col min="10490" max="10493" width="15.75" style="28" customWidth="1"/>
    <col min="10494" max="10494" width="22.875" style="28" customWidth="1"/>
    <col min="10495" max="10495" width="20.75" style="28" customWidth="1"/>
    <col min="10496" max="10496" width="17.75" style="28" customWidth="1"/>
    <col min="10497" max="10505" width="14.75" style="28" customWidth="1"/>
    <col min="10506" max="10736" width="10.75" style="28"/>
    <col min="10737" max="10738" width="15.75" style="28" customWidth="1"/>
    <col min="10739" max="10741" width="14.75" style="28" customWidth="1"/>
    <col min="10742" max="10745" width="13.75" style="28" customWidth="1"/>
    <col min="10746" max="10749" width="15.75" style="28" customWidth="1"/>
    <col min="10750" max="10750" width="22.875" style="28" customWidth="1"/>
    <col min="10751" max="10751" width="20.75" style="28" customWidth="1"/>
    <col min="10752" max="10752" width="17.75" style="28" customWidth="1"/>
    <col min="10753" max="10761" width="14.75" style="28" customWidth="1"/>
    <col min="10762" max="10992" width="10.75" style="28"/>
    <col min="10993" max="10994" width="15.75" style="28" customWidth="1"/>
    <col min="10995" max="10997" width="14.75" style="28" customWidth="1"/>
    <col min="10998" max="11001" width="13.75" style="28" customWidth="1"/>
    <col min="11002" max="11005" width="15.75" style="28" customWidth="1"/>
    <col min="11006" max="11006" width="22.875" style="28" customWidth="1"/>
    <col min="11007" max="11007" width="20.75" style="28" customWidth="1"/>
    <col min="11008" max="11008" width="17.75" style="28" customWidth="1"/>
    <col min="11009" max="11017" width="14.75" style="28" customWidth="1"/>
    <col min="11018" max="11248" width="10.75" style="28"/>
    <col min="11249" max="11250" width="15.75" style="28" customWidth="1"/>
    <col min="11251" max="11253" width="14.75" style="28" customWidth="1"/>
    <col min="11254" max="11257" width="13.75" style="28" customWidth="1"/>
    <col min="11258" max="11261" width="15.75" style="28" customWidth="1"/>
    <col min="11262" max="11262" width="22.875" style="28" customWidth="1"/>
    <col min="11263" max="11263" width="20.75" style="28" customWidth="1"/>
    <col min="11264" max="11264" width="17.75" style="28" customWidth="1"/>
    <col min="11265" max="11273" width="14.75" style="28" customWidth="1"/>
    <col min="11274" max="11504" width="10.75" style="28"/>
    <col min="11505" max="11506" width="15.75" style="28" customWidth="1"/>
    <col min="11507" max="11509" width="14.75" style="28" customWidth="1"/>
    <col min="11510" max="11513" width="13.75" style="28" customWidth="1"/>
    <col min="11514" max="11517" width="15.75" style="28" customWidth="1"/>
    <col min="11518" max="11518" width="22.875" style="28" customWidth="1"/>
    <col min="11519" max="11519" width="20.75" style="28" customWidth="1"/>
    <col min="11520" max="11520" width="17.75" style="28" customWidth="1"/>
    <col min="11521" max="11529" width="14.75" style="28" customWidth="1"/>
    <col min="11530" max="11760" width="10.75" style="28"/>
    <col min="11761" max="11762" width="15.75" style="28" customWidth="1"/>
    <col min="11763" max="11765" width="14.75" style="28" customWidth="1"/>
    <col min="11766" max="11769" width="13.75" style="28" customWidth="1"/>
    <col min="11770" max="11773" width="15.75" style="28" customWidth="1"/>
    <col min="11774" max="11774" width="22.875" style="28" customWidth="1"/>
    <col min="11775" max="11775" width="20.75" style="28" customWidth="1"/>
    <col min="11776" max="11776" width="17.75" style="28" customWidth="1"/>
    <col min="11777" max="11785" width="14.75" style="28" customWidth="1"/>
    <col min="11786" max="12016" width="10.75" style="28"/>
    <col min="12017" max="12018" width="15.75" style="28" customWidth="1"/>
    <col min="12019" max="12021" width="14.75" style="28" customWidth="1"/>
    <col min="12022" max="12025" width="13.75" style="28" customWidth="1"/>
    <col min="12026" max="12029" width="15.75" style="28" customWidth="1"/>
    <col min="12030" max="12030" width="22.875" style="28" customWidth="1"/>
    <col min="12031" max="12031" width="20.75" style="28" customWidth="1"/>
    <col min="12032" max="12032" width="17.75" style="28" customWidth="1"/>
    <col min="12033" max="12041" width="14.75" style="28" customWidth="1"/>
    <col min="12042" max="12272" width="10.75" style="28"/>
    <col min="12273" max="12274" width="15.75" style="28" customWidth="1"/>
    <col min="12275" max="12277" width="14.75" style="28" customWidth="1"/>
    <col min="12278" max="12281" width="13.75" style="28" customWidth="1"/>
    <col min="12282" max="12285" width="15.75" style="28" customWidth="1"/>
    <col min="12286" max="12286" width="22.875" style="28" customWidth="1"/>
    <col min="12287" max="12287" width="20.75" style="28" customWidth="1"/>
    <col min="12288" max="12288" width="17.75" style="28" customWidth="1"/>
    <col min="12289" max="12297" width="14.75" style="28" customWidth="1"/>
    <col min="12298" max="12528" width="10.75" style="28"/>
    <col min="12529" max="12530" width="15.75" style="28" customWidth="1"/>
    <col min="12531" max="12533" width="14.75" style="28" customWidth="1"/>
    <col min="12534" max="12537" width="13.75" style="28" customWidth="1"/>
    <col min="12538" max="12541" width="15.75" style="28" customWidth="1"/>
    <col min="12542" max="12542" width="22.875" style="28" customWidth="1"/>
    <col min="12543" max="12543" width="20.75" style="28" customWidth="1"/>
    <col min="12544" max="12544" width="17.75" style="28" customWidth="1"/>
    <col min="12545" max="12553" width="14.75" style="28" customWidth="1"/>
    <col min="12554" max="12784" width="10.75" style="28"/>
    <col min="12785" max="12786" width="15.75" style="28" customWidth="1"/>
    <col min="12787" max="12789" width="14.75" style="28" customWidth="1"/>
    <col min="12790" max="12793" width="13.75" style="28" customWidth="1"/>
    <col min="12794" max="12797" width="15.75" style="28" customWidth="1"/>
    <col min="12798" max="12798" width="22.875" style="28" customWidth="1"/>
    <col min="12799" max="12799" width="20.75" style="28" customWidth="1"/>
    <col min="12800" max="12800" width="17.75" style="28" customWidth="1"/>
    <col min="12801" max="12809" width="14.75" style="28" customWidth="1"/>
    <col min="12810" max="13040" width="10.75" style="28"/>
    <col min="13041" max="13042" width="15.75" style="28" customWidth="1"/>
    <col min="13043" max="13045" width="14.75" style="28" customWidth="1"/>
    <col min="13046" max="13049" width="13.75" style="28" customWidth="1"/>
    <col min="13050" max="13053" width="15.75" style="28" customWidth="1"/>
    <col min="13054" max="13054" width="22.875" style="28" customWidth="1"/>
    <col min="13055" max="13055" width="20.75" style="28" customWidth="1"/>
    <col min="13056" max="13056" width="17.75" style="28" customWidth="1"/>
    <col min="13057" max="13065" width="14.75" style="28" customWidth="1"/>
    <col min="13066" max="13296" width="10.75" style="28"/>
    <col min="13297" max="13298" width="15.75" style="28" customWidth="1"/>
    <col min="13299" max="13301" width="14.75" style="28" customWidth="1"/>
    <col min="13302" max="13305" width="13.75" style="28" customWidth="1"/>
    <col min="13306" max="13309" width="15.75" style="28" customWidth="1"/>
    <col min="13310" max="13310" width="22.875" style="28" customWidth="1"/>
    <col min="13311" max="13311" width="20.75" style="28" customWidth="1"/>
    <col min="13312" max="13312" width="17.75" style="28" customWidth="1"/>
    <col min="13313" max="13321" width="14.75" style="28" customWidth="1"/>
    <col min="13322" max="13552" width="10.75" style="28"/>
    <col min="13553" max="13554" width="15.75" style="28" customWidth="1"/>
    <col min="13555" max="13557" width="14.75" style="28" customWidth="1"/>
    <col min="13558" max="13561" width="13.75" style="28" customWidth="1"/>
    <col min="13562" max="13565" width="15.75" style="28" customWidth="1"/>
    <col min="13566" max="13566" width="22.875" style="28" customWidth="1"/>
    <col min="13567" max="13567" width="20.75" style="28" customWidth="1"/>
    <col min="13568" max="13568" width="17.75" style="28" customWidth="1"/>
    <col min="13569" max="13577" width="14.75" style="28" customWidth="1"/>
    <col min="13578" max="13808" width="10.75" style="28"/>
    <col min="13809" max="13810" width="15.75" style="28" customWidth="1"/>
    <col min="13811" max="13813" width="14.75" style="28" customWidth="1"/>
    <col min="13814" max="13817" width="13.75" style="28" customWidth="1"/>
    <col min="13818" max="13821" width="15.75" style="28" customWidth="1"/>
    <col min="13822" max="13822" width="22.875" style="28" customWidth="1"/>
    <col min="13823" max="13823" width="20.75" style="28" customWidth="1"/>
    <col min="13824" max="13824" width="17.75" style="28" customWidth="1"/>
    <col min="13825" max="13833" width="14.75" style="28" customWidth="1"/>
    <col min="13834" max="14064" width="10.75" style="28"/>
    <col min="14065" max="14066" width="15.75" style="28" customWidth="1"/>
    <col min="14067" max="14069" width="14.75" style="28" customWidth="1"/>
    <col min="14070" max="14073" width="13.75" style="28" customWidth="1"/>
    <col min="14074" max="14077" width="15.75" style="28" customWidth="1"/>
    <col min="14078" max="14078" width="22.875" style="28" customWidth="1"/>
    <col min="14079" max="14079" width="20.75" style="28" customWidth="1"/>
    <col min="14080" max="14080" width="17.75" style="28" customWidth="1"/>
    <col min="14081" max="14089" width="14.75" style="28" customWidth="1"/>
    <col min="14090" max="14320" width="10.75" style="28"/>
    <col min="14321" max="14322" width="15.75" style="28" customWidth="1"/>
    <col min="14323" max="14325" width="14.75" style="28" customWidth="1"/>
    <col min="14326" max="14329" width="13.75" style="28" customWidth="1"/>
    <col min="14330" max="14333" width="15.75" style="28" customWidth="1"/>
    <col min="14334" max="14334" width="22.875" style="28" customWidth="1"/>
    <col min="14335" max="14335" width="20.75" style="28" customWidth="1"/>
    <col min="14336" max="14336" width="17.75" style="28" customWidth="1"/>
    <col min="14337" max="14345" width="14.75" style="28" customWidth="1"/>
    <col min="14346" max="14576" width="10.75" style="28"/>
    <col min="14577" max="14578" width="15.75" style="28" customWidth="1"/>
    <col min="14579" max="14581" width="14.75" style="28" customWidth="1"/>
    <col min="14582" max="14585" width="13.75" style="28" customWidth="1"/>
    <col min="14586" max="14589" width="15.75" style="28" customWidth="1"/>
    <col min="14590" max="14590" width="22.875" style="28" customWidth="1"/>
    <col min="14591" max="14591" width="20.75" style="28" customWidth="1"/>
    <col min="14592" max="14592" width="17.75" style="28" customWidth="1"/>
    <col min="14593" max="14601" width="14.75" style="28" customWidth="1"/>
    <col min="14602" max="14832" width="10.75" style="28"/>
    <col min="14833" max="14834" width="15.75" style="28" customWidth="1"/>
    <col min="14835" max="14837" width="14.75" style="28" customWidth="1"/>
    <col min="14838" max="14841" width="13.75" style="28" customWidth="1"/>
    <col min="14842" max="14845" width="15.75" style="28" customWidth="1"/>
    <col min="14846" max="14846" width="22.875" style="28" customWidth="1"/>
    <col min="14847" max="14847" width="20.75" style="28" customWidth="1"/>
    <col min="14848" max="14848" width="17.75" style="28" customWidth="1"/>
    <col min="14849" max="14857" width="14.75" style="28" customWidth="1"/>
    <col min="14858" max="15088" width="10.75" style="28"/>
    <col min="15089" max="15090" width="15.75" style="28" customWidth="1"/>
    <col min="15091" max="15093" width="14.75" style="28" customWidth="1"/>
    <col min="15094" max="15097" width="13.75" style="28" customWidth="1"/>
    <col min="15098" max="15101" width="15.75" style="28" customWidth="1"/>
    <col min="15102" max="15102" width="22.875" style="28" customWidth="1"/>
    <col min="15103" max="15103" width="20.75" style="28" customWidth="1"/>
    <col min="15104" max="15104" width="17.75" style="28" customWidth="1"/>
    <col min="15105" max="15113" width="14.75" style="28" customWidth="1"/>
    <col min="15114" max="15344" width="10.75" style="28"/>
    <col min="15345" max="15346" width="15.75" style="28" customWidth="1"/>
    <col min="15347" max="15349" width="14.75" style="28" customWidth="1"/>
    <col min="15350" max="15353" width="13.75" style="28" customWidth="1"/>
    <col min="15354" max="15357" width="15.75" style="28" customWidth="1"/>
    <col min="15358" max="15358" width="22.875" style="28" customWidth="1"/>
    <col min="15359" max="15359" width="20.75" style="28" customWidth="1"/>
    <col min="15360" max="15360" width="17.75" style="28" customWidth="1"/>
    <col min="15361" max="15369" width="14.75" style="28" customWidth="1"/>
    <col min="15370" max="15600" width="10.75" style="28"/>
    <col min="15601" max="15602" width="15.75" style="28" customWidth="1"/>
    <col min="15603" max="15605" width="14.75" style="28" customWidth="1"/>
    <col min="15606" max="15609" width="13.75" style="28" customWidth="1"/>
    <col min="15610" max="15613" width="15.75" style="28" customWidth="1"/>
    <col min="15614" max="15614" width="22.875" style="28" customWidth="1"/>
    <col min="15615" max="15615" width="20.75" style="28" customWidth="1"/>
    <col min="15616" max="15616" width="17.75" style="28" customWidth="1"/>
    <col min="15617" max="15625" width="14.75" style="28" customWidth="1"/>
    <col min="15626" max="15856" width="10.75" style="28"/>
    <col min="15857" max="15858" width="15.75" style="28" customWidth="1"/>
    <col min="15859" max="15861" width="14.75" style="28" customWidth="1"/>
    <col min="15862" max="15865" width="13.75" style="28" customWidth="1"/>
    <col min="15866" max="15869" width="15.75" style="28" customWidth="1"/>
    <col min="15870" max="15870" width="22.875" style="28" customWidth="1"/>
    <col min="15871" max="15871" width="20.75" style="28" customWidth="1"/>
    <col min="15872" max="15872" width="17.75" style="28" customWidth="1"/>
    <col min="15873" max="15881" width="14.75" style="28" customWidth="1"/>
    <col min="15882" max="16112" width="10.75" style="28"/>
    <col min="16113" max="16114" width="15.75" style="28" customWidth="1"/>
    <col min="16115" max="16117" width="14.75" style="28" customWidth="1"/>
    <col min="16118" max="16121" width="13.75" style="28" customWidth="1"/>
    <col min="16122" max="16125" width="15.75" style="28" customWidth="1"/>
    <col min="16126" max="16126" width="22.875" style="28" customWidth="1"/>
    <col min="16127" max="16127" width="20.75" style="28" customWidth="1"/>
    <col min="16128" max="16128" width="17.75" style="28" customWidth="1"/>
    <col min="16129" max="16137" width="14.75" style="28" customWidth="1"/>
    <col min="16138" max="16384" width="10.75" style="28"/>
  </cols>
  <sheetData>
    <row r="1" spans="1:27"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1" t="s">
        <v>9</v>
      </c>
      <c r="F3" s="251"/>
      <c r="G3" s="251"/>
      <c r="H3" s="251"/>
      <c r="I3" s="251"/>
      <c r="J3" s="251"/>
      <c r="K3" s="251"/>
      <c r="L3" s="251"/>
      <c r="M3" s="251"/>
      <c r="N3" s="251"/>
      <c r="O3" s="251"/>
      <c r="P3" s="251"/>
      <c r="Q3" s="251"/>
      <c r="R3" s="251"/>
      <c r="S3" s="251"/>
      <c r="T3" s="251"/>
      <c r="U3" s="251"/>
      <c r="V3" s="251"/>
      <c r="W3" s="251"/>
      <c r="X3" s="251"/>
      <c r="Y3" s="25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0" customFormat="1" ht="18.75" customHeight="1">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53" t="str">
        <f>' 1. паспорт местополож'!A8:C8</f>
        <v>J_ДВОСТ-420</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row>
    <row r="9" spans="1:27" s="10" customFormat="1" ht="18.75" customHeight="1">
      <c r="E9" s="249" t="s">
        <v>7</v>
      </c>
      <c r="F9" s="249"/>
      <c r="G9" s="249"/>
      <c r="H9" s="249"/>
      <c r="I9" s="249"/>
      <c r="J9" s="249"/>
      <c r="K9" s="249"/>
      <c r="L9" s="249"/>
      <c r="M9" s="249"/>
      <c r="N9" s="249"/>
      <c r="O9" s="249"/>
      <c r="P9" s="249"/>
      <c r="Q9" s="249"/>
      <c r="R9" s="249"/>
      <c r="S9" s="249"/>
      <c r="T9" s="249"/>
      <c r="U9" s="249"/>
      <c r="V9" s="249"/>
      <c r="W9" s="249"/>
      <c r="X9" s="249"/>
      <c r="Y9" s="24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53" t="str">
        <f>' 1. паспорт местополож'!A11:C11</f>
        <v xml:space="preserve">Техническое перевооружение объекта "Воздушной линии 0,4кВ"(№030269/Э216) Ф.11 ул.Лазо от ТП-Ресторан., г.Бикин, ул. Лазо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row>
    <row r="12" spans="1:27" s="2" customFormat="1" ht="15" customHeight="1">
      <c r="A12" s="114"/>
      <c r="B12" s="114"/>
      <c r="C12" s="114"/>
      <c r="D12" s="114"/>
      <c r="E12" s="249" t="s">
        <v>5</v>
      </c>
      <c r="F12" s="249"/>
      <c r="G12" s="249"/>
      <c r="H12" s="249"/>
      <c r="I12" s="249"/>
      <c r="J12" s="249"/>
      <c r="K12" s="249"/>
      <c r="L12" s="249"/>
      <c r="M12" s="249"/>
      <c r="N12" s="249"/>
      <c r="O12" s="249"/>
      <c r="P12" s="249"/>
      <c r="Q12" s="249"/>
      <c r="R12" s="249"/>
      <c r="S12" s="249"/>
      <c r="T12" s="249"/>
      <c r="U12" s="249"/>
      <c r="V12" s="249"/>
      <c r="W12" s="249"/>
      <c r="X12" s="249"/>
      <c r="Y12" s="24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53"/>
      <c r="F14" s="253"/>
      <c r="G14" s="253"/>
      <c r="H14" s="253"/>
      <c r="I14" s="253"/>
      <c r="J14" s="253"/>
      <c r="K14" s="253"/>
      <c r="L14" s="253"/>
      <c r="M14" s="253"/>
      <c r="N14" s="253"/>
      <c r="O14" s="253"/>
      <c r="P14" s="253"/>
      <c r="Q14" s="253"/>
      <c r="R14" s="253"/>
      <c r="S14" s="253"/>
      <c r="T14" s="253"/>
      <c r="U14" s="253"/>
      <c r="V14" s="253"/>
      <c r="W14" s="253"/>
      <c r="X14" s="253"/>
      <c r="Y14" s="253"/>
      <c r="Z14" s="114"/>
      <c r="AA14" s="114"/>
    </row>
    <row r="15" spans="1:27" ht="25.5" customHeight="1">
      <c r="A15" s="253" t="s">
        <v>201</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row>
    <row r="16" spans="1:27" s="36" customFormat="1" ht="21" customHeight="1"/>
    <row r="17" spans="1:27" ht="15.75" customHeight="1">
      <c r="A17" s="265" t="s">
        <v>4</v>
      </c>
      <c r="B17" s="268" t="s">
        <v>206</v>
      </c>
      <c r="C17" s="269"/>
      <c r="D17" s="268" t="s">
        <v>208</v>
      </c>
      <c r="E17" s="269"/>
      <c r="F17" s="272" t="s">
        <v>49</v>
      </c>
      <c r="G17" s="273"/>
      <c r="H17" s="273"/>
      <c r="I17" s="274"/>
      <c r="J17" s="265" t="s">
        <v>209</v>
      </c>
      <c r="K17" s="268" t="s">
        <v>210</v>
      </c>
      <c r="L17" s="269"/>
      <c r="M17" s="268" t="s">
        <v>211</v>
      </c>
      <c r="N17" s="269"/>
      <c r="O17" s="268" t="s">
        <v>200</v>
      </c>
      <c r="P17" s="269"/>
      <c r="Q17" s="268" t="s">
        <v>82</v>
      </c>
      <c r="R17" s="269"/>
      <c r="S17" s="265" t="s">
        <v>81</v>
      </c>
      <c r="T17" s="265" t="s">
        <v>212</v>
      </c>
      <c r="U17" s="265" t="s">
        <v>207</v>
      </c>
      <c r="V17" s="268" t="s">
        <v>80</v>
      </c>
      <c r="W17" s="269"/>
      <c r="X17" s="272" t="s">
        <v>72</v>
      </c>
      <c r="Y17" s="273"/>
      <c r="Z17" s="272" t="s">
        <v>71</v>
      </c>
      <c r="AA17" s="273"/>
    </row>
    <row r="18" spans="1:27" ht="192.75" customHeight="1">
      <c r="A18" s="266"/>
      <c r="B18" s="270"/>
      <c r="C18" s="271"/>
      <c r="D18" s="270"/>
      <c r="E18" s="271"/>
      <c r="F18" s="272" t="s">
        <v>79</v>
      </c>
      <c r="G18" s="274"/>
      <c r="H18" s="272" t="s">
        <v>78</v>
      </c>
      <c r="I18" s="274"/>
      <c r="J18" s="267"/>
      <c r="K18" s="270"/>
      <c r="L18" s="271"/>
      <c r="M18" s="270"/>
      <c r="N18" s="271"/>
      <c r="O18" s="270"/>
      <c r="P18" s="271"/>
      <c r="Q18" s="270"/>
      <c r="R18" s="271"/>
      <c r="S18" s="267"/>
      <c r="T18" s="267"/>
      <c r="U18" s="267"/>
      <c r="V18" s="270"/>
      <c r="W18" s="271"/>
      <c r="X18" s="80" t="s">
        <v>70</v>
      </c>
      <c r="Y18" s="80" t="s">
        <v>198</v>
      </c>
      <c r="Z18" s="80" t="s">
        <v>69</v>
      </c>
      <c r="AA18" s="80" t="s">
        <v>68</v>
      </c>
    </row>
    <row r="19" spans="1:27" ht="60" customHeight="1">
      <c r="A19" s="267"/>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63">
      <c r="A21" s="220">
        <v>1</v>
      </c>
      <c r="B21" s="220" t="s">
        <v>501</v>
      </c>
      <c r="C21" s="220" t="s">
        <v>501</v>
      </c>
      <c r="D21" s="220" t="s">
        <v>501</v>
      </c>
      <c r="E21" s="220" t="s">
        <v>501</v>
      </c>
      <c r="F21" s="220" t="s">
        <v>492</v>
      </c>
      <c r="G21" s="220" t="s">
        <v>493</v>
      </c>
      <c r="H21" s="220" t="s">
        <v>493</v>
      </c>
      <c r="I21" s="220" t="s">
        <v>493</v>
      </c>
      <c r="J21" s="220" t="s">
        <v>486</v>
      </c>
      <c r="K21" s="220">
        <v>1</v>
      </c>
      <c r="L21" s="220">
        <v>1</v>
      </c>
      <c r="M21" s="220" t="s">
        <v>494</v>
      </c>
      <c r="N21" s="220" t="s">
        <v>243</v>
      </c>
      <c r="O21" s="220" t="s">
        <v>508</v>
      </c>
      <c r="P21" s="220" t="s">
        <v>508</v>
      </c>
      <c r="Q21" s="234">
        <v>1.9</v>
      </c>
      <c r="R21" s="234">
        <v>1.9</v>
      </c>
      <c r="S21" s="220" t="s">
        <v>243</v>
      </c>
      <c r="T21" s="220" t="s">
        <v>472</v>
      </c>
      <c r="U21" s="220" t="s">
        <v>472</v>
      </c>
      <c r="V21" s="220" t="s">
        <v>490</v>
      </c>
      <c r="W21" s="220" t="s">
        <v>490</v>
      </c>
      <c r="X21" s="220" t="s">
        <v>472</v>
      </c>
      <c r="Y21" s="220" t="s">
        <v>472</v>
      </c>
      <c r="Z21" s="236" t="s">
        <v>497</v>
      </c>
      <c r="AA21" s="221" t="s">
        <v>495</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480</v>
      </c>
    </row>
    <row r="27" spans="1:27">
      <c r="B27" s="29"/>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4" sqref="C24"/>
    </sheetView>
  </sheetViews>
  <sheetFormatPr defaultColWidth="9.125" defaultRowHeight="14.25"/>
  <cols>
    <col min="1" max="1" width="6.125" style="1" customWidth="1"/>
    <col min="2" max="2" width="66.875" style="1" customWidth="1"/>
    <col min="3" max="3" width="87.625" style="1" customWidth="1"/>
    <col min="4" max="4" width="12.125" style="1" customWidth="1"/>
    <col min="5" max="5" width="20" style="1" customWidth="1"/>
    <col min="6" max="6" width="25.625" style="1" customWidth="1"/>
    <col min="7" max="7" width="16.375" style="1" customWidth="1"/>
    <col min="8" max="16384" width="9.125" style="1"/>
  </cols>
  <sheetData>
    <row r="1" spans="1:28" s="10" customFormat="1" ht="18.75">
      <c r="A1" s="248" t="str">
        <f>' 1. паспорт местополож'!A1:C1</f>
        <v>Год раскрытия информации: 2019 год</v>
      </c>
      <c r="B1" s="248"/>
      <c r="C1" s="24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1" t="s">
        <v>9</v>
      </c>
      <c r="B3" s="251"/>
      <c r="C3" s="251"/>
      <c r="D3" s="11"/>
      <c r="E3" s="11"/>
      <c r="F3" s="11"/>
      <c r="G3" s="11"/>
      <c r="H3" s="11"/>
      <c r="I3" s="11"/>
      <c r="J3" s="11"/>
      <c r="K3" s="11"/>
      <c r="L3" s="11"/>
      <c r="M3" s="11"/>
      <c r="N3" s="11"/>
      <c r="O3" s="11"/>
      <c r="P3" s="11"/>
      <c r="Q3" s="11"/>
      <c r="R3" s="11"/>
      <c r="S3" s="11"/>
      <c r="T3" s="11"/>
    </row>
    <row r="4" spans="1:28" s="10" customFormat="1" ht="18.75">
      <c r="A4" s="251"/>
      <c r="B4" s="251"/>
      <c r="C4" s="251"/>
      <c r="D4" s="12"/>
      <c r="E4" s="12"/>
      <c r="F4" s="12"/>
      <c r="G4" s="11"/>
      <c r="H4" s="11"/>
      <c r="I4" s="11"/>
      <c r="J4" s="11"/>
      <c r="K4" s="11"/>
      <c r="L4" s="11"/>
      <c r="M4" s="11"/>
      <c r="N4" s="11"/>
      <c r="O4" s="11"/>
      <c r="P4" s="11"/>
      <c r="Q4" s="11"/>
      <c r="R4" s="11"/>
      <c r="S4" s="11"/>
      <c r="T4" s="11"/>
    </row>
    <row r="5" spans="1:28" s="10" customFormat="1" ht="18.75">
      <c r="A5" s="252" t="s">
        <v>474</v>
      </c>
      <c r="B5" s="252"/>
      <c r="C5" s="252"/>
      <c r="D5" s="6"/>
      <c r="E5" s="6"/>
      <c r="F5" s="6"/>
      <c r="G5" s="11"/>
      <c r="H5" s="11"/>
      <c r="I5" s="11"/>
      <c r="J5" s="11"/>
      <c r="K5" s="11"/>
      <c r="L5" s="11"/>
      <c r="M5" s="11"/>
      <c r="N5" s="11"/>
      <c r="O5" s="11"/>
      <c r="P5" s="11"/>
      <c r="Q5" s="11"/>
      <c r="R5" s="11"/>
      <c r="S5" s="11"/>
      <c r="T5" s="11"/>
    </row>
    <row r="6" spans="1:28" s="10" customFormat="1" ht="18.75">
      <c r="A6" s="249" t="s">
        <v>8</v>
      </c>
      <c r="B6" s="249"/>
      <c r="C6" s="249"/>
      <c r="D6" s="4"/>
      <c r="E6" s="4"/>
      <c r="F6" s="4"/>
      <c r="G6" s="11"/>
      <c r="H6" s="11"/>
      <c r="I6" s="11"/>
      <c r="J6" s="11"/>
      <c r="K6" s="11"/>
      <c r="L6" s="11"/>
      <c r="M6" s="11"/>
      <c r="N6" s="11"/>
      <c r="O6" s="11"/>
      <c r="P6" s="11"/>
      <c r="Q6" s="11"/>
      <c r="R6" s="11"/>
      <c r="S6" s="11"/>
      <c r="T6" s="11"/>
    </row>
    <row r="7" spans="1:28" s="10" customFormat="1" ht="18.75">
      <c r="A7" s="251"/>
      <c r="B7" s="251"/>
      <c r="C7" s="251"/>
      <c r="D7" s="12"/>
      <c r="E7" s="12"/>
      <c r="F7" s="12"/>
      <c r="G7" s="11"/>
      <c r="H7" s="11"/>
      <c r="I7" s="11"/>
      <c r="J7" s="11"/>
      <c r="K7" s="11"/>
      <c r="L7" s="11"/>
      <c r="M7" s="11"/>
      <c r="N7" s="11"/>
      <c r="O7" s="11"/>
      <c r="P7" s="11"/>
      <c r="Q7" s="11"/>
      <c r="R7" s="11"/>
      <c r="S7" s="11"/>
      <c r="T7" s="11"/>
    </row>
    <row r="8" spans="1:28" s="10" customFormat="1" ht="18.75">
      <c r="A8" s="253" t="str">
        <f>' 1. паспорт местополож'!A8:C8</f>
        <v>J_ДВОСТ-420</v>
      </c>
      <c r="B8" s="253"/>
      <c r="C8" s="253"/>
      <c r="D8" s="6"/>
      <c r="E8" s="6"/>
      <c r="F8" s="6"/>
      <c r="G8" s="11"/>
      <c r="H8" s="11"/>
      <c r="I8" s="11"/>
      <c r="J8" s="11"/>
      <c r="K8" s="11"/>
      <c r="L8" s="11"/>
      <c r="M8" s="11"/>
      <c r="N8" s="11"/>
      <c r="O8" s="11"/>
      <c r="P8" s="11"/>
      <c r="Q8" s="11"/>
      <c r="R8" s="11"/>
      <c r="S8" s="11"/>
      <c r="T8" s="11"/>
    </row>
    <row r="9" spans="1:28" s="10" customFormat="1" ht="18.75">
      <c r="A9" s="249" t="s">
        <v>7</v>
      </c>
      <c r="B9" s="249"/>
      <c r="C9" s="249"/>
      <c r="D9" s="4"/>
      <c r="E9" s="4"/>
      <c r="F9" s="4"/>
      <c r="G9" s="11"/>
      <c r="H9" s="11"/>
      <c r="I9" s="11"/>
      <c r="J9" s="11"/>
      <c r="K9" s="11"/>
      <c r="L9" s="11"/>
      <c r="M9" s="11"/>
      <c r="N9" s="11"/>
      <c r="O9" s="11"/>
      <c r="P9" s="11"/>
      <c r="Q9" s="11"/>
      <c r="R9" s="11"/>
      <c r="S9" s="11"/>
      <c r="T9" s="11"/>
    </row>
    <row r="10" spans="1:28" s="7" customFormat="1" ht="15.75" customHeight="1">
      <c r="A10" s="263"/>
      <c r="B10" s="263"/>
      <c r="C10" s="263"/>
      <c r="D10" s="8"/>
      <c r="E10" s="8"/>
      <c r="F10" s="8"/>
      <c r="G10" s="8"/>
      <c r="H10" s="8"/>
      <c r="I10" s="8"/>
      <c r="J10" s="8"/>
      <c r="K10" s="8"/>
      <c r="L10" s="8"/>
      <c r="M10" s="8"/>
      <c r="N10" s="8"/>
      <c r="O10" s="8"/>
      <c r="P10" s="8"/>
      <c r="Q10" s="8"/>
      <c r="R10" s="8"/>
      <c r="S10" s="8"/>
      <c r="T10" s="8"/>
    </row>
    <row r="11" spans="1:28" s="2" customFormat="1" ht="31.5" customHeight="1">
      <c r="A11" s="250" t="str">
        <f>' 1. паспорт местополож'!A11:C11</f>
        <v xml:space="preserve">Техническое перевооружение объекта "Воздушной линии 0,4кВ"(№030269/Э216) Ф.11 ул.Лазо от ТП-Ресторан., г.Бикин, ул. Лазо     </v>
      </c>
      <c r="B11" s="250"/>
      <c r="C11" s="250"/>
      <c r="D11" s="6"/>
      <c r="E11" s="6"/>
      <c r="F11" s="6"/>
      <c r="G11" s="6"/>
      <c r="H11" s="6"/>
      <c r="I11" s="6"/>
      <c r="J11" s="6"/>
      <c r="K11" s="6"/>
      <c r="L11" s="6"/>
      <c r="M11" s="6"/>
      <c r="N11" s="6"/>
      <c r="O11" s="6"/>
      <c r="P11" s="6"/>
      <c r="Q11" s="6"/>
      <c r="R11" s="6"/>
      <c r="S11" s="6"/>
      <c r="T11" s="6"/>
    </row>
    <row r="12" spans="1:28" s="2" customFormat="1" ht="15" customHeight="1">
      <c r="A12" s="249" t="s">
        <v>5</v>
      </c>
      <c r="B12" s="249"/>
      <c r="C12" s="249"/>
      <c r="D12" s="4"/>
      <c r="E12" s="4"/>
      <c r="F12" s="4"/>
      <c r="G12" s="4"/>
      <c r="H12" s="4"/>
      <c r="I12" s="4"/>
      <c r="J12" s="4"/>
      <c r="K12" s="4"/>
      <c r="L12" s="4"/>
      <c r="M12" s="4"/>
      <c r="N12" s="4"/>
      <c r="O12" s="4"/>
      <c r="P12" s="4"/>
      <c r="Q12" s="4"/>
      <c r="R12" s="4"/>
      <c r="S12" s="4"/>
      <c r="T12" s="4"/>
    </row>
    <row r="13" spans="1:28" s="2" customFormat="1" ht="15" customHeight="1">
      <c r="A13" s="249"/>
      <c r="B13" s="249"/>
      <c r="C13" s="249"/>
      <c r="D13" s="3"/>
      <c r="E13" s="3"/>
      <c r="F13" s="3"/>
      <c r="G13" s="3"/>
      <c r="H13" s="3"/>
      <c r="I13" s="3"/>
      <c r="J13" s="3"/>
      <c r="K13" s="3"/>
      <c r="L13" s="3"/>
      <c r="M13" s="3"/>
      <c r="N13" s="3"/>
      <c r="O13" s="3"/>
      <c r="P13" s="3"/>
      <c r="Q13" s="3"/>
    </row>
    <row r="14" spans="1:28" s="2" customFormat="1" ht="18.75">
      <c r="A14" s="250" t="s">
        <v>193</v>
      </c>
      <c r="B14" s="250"/>
      <c r="C14" s="25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2" t="s">
        <v>24</v>
      </c>
      <c r="C16" s="222" t="s">
        <v>23</v>
      </c>
      <c r="D16" s="19"/>
      <c r="E16" s="19"/>
      <c r="F16" s="19"/>
      <c r="G16" s="18"/>
      <c r="H16" s="18"/>
      <c r="I16" s="18"/>
      <c r="J16" s="18"/>
      <c r="K16" s="18"/>
      <c r="L16" s="18"/>
      <c r="M16" s="18"/>
      <c r="N16" s="18"/>
      <c r="O16" s="18"/>
      <c r="P16" s="18"/>
      <c r="Q16" s="18"/>
      <c r="R16" s="17"/>
      <c r="S16" s="17"/>
      <c r="T16" s="17"/>
    </row>
    <row r="17" spans="1:20" s="2" customFormat="1" ht="16.5" customHeight="1">
      <c r="A17" s="222">
        <v>1</v>
      </c>
      <c r="B17" s="222">
        <v>2</v>
      </c>
      <c r="C17" s="222">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4" t="s">
        <v>485</v>
      </c>
      <c r="D18" s="19"/>
      <c r="E18" s="18"/>
      <c r="F18" s="18"/>
      <c r="G18" s="18"/>
      <c r="H18" s="18"/>
      <c r="I18" s="18"/>
      <c r="J18" s="18"/>
      <c r="K18" s="18"/>
      <c r="L18" s="18"/>
      <c r="M18" s="18"/>
      <c r="N18" s="18"/>
      <c r="O18" s="18"/>
      <c r="P18" s="17"/>
      <c r="Q18" s="17"/>
      <c r="R18" s="17"/>
      <c r="S18" s="17"/>
      <c r="T18" s="17"/>
    </row>
    <row r="19" spans="1:20" ht="33">
      <c r="A19" s="85" t="s">
        <v>20</v>
      </c>
      <c r="B19" s="84" t="s">
        <v>17</v>
      </c>
      <c r="C19" s="238" t="s">
        <v>491</v>
      </c>
      <c r="D19" s="16"/>
      <c r="E19" s="16"/>
      <c r="F19" s="16"/>
      <c r="G19" s="16"/>
      <c r="H19" s="16"/>
      <c r="I19" s="16"/>
      <c r="J19" s="16"/>
      <c r="K19" s="16"/>
      <c r="L19" s="16"/>
      <c r="M19" s="16"/>
      <c r="N19" s="16"/>
      <c r="O19" s="16"/>
      <c r="P19" s="16"/>
      <c r="Q19" s="16"/>
      <c r="R19" s="16"/>
      <c r="S19" s="16"/>
      <c r="T19" s="16"/>
    </row>
    <row r="20" spans="1:20" ht="63" customHeight="1">
      <c r="A20" s="85" t="s">
        <v>19</v>
      </c>
      <c r="B20" s="84" t="s">
        <v>484</v>
      </c>
      <c r="C20" s="237" t="s">
        <v>502</v>
      </c>
      <c r="D20" s="16"/>
      <c r="E20" s="16"/>
      <c r="F20" s="16"/>
      <c r="G20" s="16"/>
      <c r="H20" s="16"/>
      <c r="I20" s="16"/>
      <c r="J20" s="16"/>
      <c r="K20" s="16"/>
      <c r="L20" s="16"/>
      <c r="M20" s="16"/>
      <c r="N20" s="16"/>
      <c r="O20" s="16"/>
      <c r="P20" s="16"/>
      <c r="Q20" s="16"/>
      <c r="R20" s="16"/>
      <c r="S20" s="16"/>
      <c r="T20" s="16"/>
    </row>
    <row r="21" spans="1:20" ht="33">
      <c r="A21" s="85" t="s">
        <v>18</v>
      </c>
      <c r="B21" s="84" t="s">
        <v>221</v>
      </c>
      <c r="C21" s="226">
        <f>' 1. паспорт местополож'!C43</f>
        <v>4.0288895999999994</v>
      </c>
      <c r="D21" s="16"/>
      <c r="E21" s="16"/>
      <c r="F21" s="16"/>
      <c r="G21" s="16"/>
      <c r="H21" s="16"/>
      <c r="I21" s="16"/>
      <c r="J21" s="16"/>
      <c r="K21" s="16"/>
      <c r="L21" s="16"/>
      <c r="M21" s="16"/>
      <c r="N21" s="16"/>
      <c r="O21" s="16"/>
      <c r="P21" s="16"/>
      <c r="Q21" s="16"/>
      <c r="R21" s="16"/>
      <c r="S21" s="16"/>
      <c r="T21" s="16"/>
    </row>
    <row r="22" spans="1:20" ht="49.5">
      <c r="A22" s="85" t="s">
        <v>16</v>
      </c>
      <c r="B22" s="84" t="s">
        <v>117</v>
      </c>
      <c r="C22" s="225" t="s">
        <v>504</v>
      </c>
      <c r="D22" s="16"/>
      <c r="E22" s="16"/>
      <c r="F22" s="16"/>
      <c r="G22" s="16"/>
      <c r="H22" s="16"/>
      <c r="I22" s="16"/>
      <c r="J22" s="16"/>
      <c r="K22" s="16"/>
      <c r="L22" s="16"/>
      <c r="M22" s="16"/>
      <c r="N22" s="16"/>
      <c r="O22" s="16"/>
      <c r="P22" s="16"/>
      <c r="Q22" s="16"/>
      <c r="R22" s="16"/>
      <c r="S22" s="16"/>
      <c r="T22" s="16"/>
    </row>
    <row r="23" spans="1:20" ht="49.5">
      <c r="A23" s="85" t="s">
        <v>15</v>
      </c>
      <c r="B23" s="84" t="s">
        <v>205</v>
      </c>
      <c r="C23" s="224" t="s">
        <v>487</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3">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2">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0" t="s">
        <v>503</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700"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4.25"/>
  <cols>
    <col min="1" max="1" width="12.25" customWidth="1"/>
    <col min="2" max="2" width="17.375" customWidth="1"/>
    <col min="3" max="3" width="12.25" customWidth="1"/>
    <col min="4" max="5" width="15" customWidth="1"/>
    <col min="6" max="10" width="10.25" customWidth="1"/>
    <col min="11" max="11" width="24.625" customWidth="1"/>
    <col min="12" max="12" width="30.875" customWidth="1"/>
    <col min="13" max="13" width="20.25" customWidth="1"/>
    <col min="14" max="14" width="22.125" customWidth="1"/>
    <col min="15" max="18" width="9" customWidth="1"/>
    <col min="19" max="19" width="11.625" customWidth="1"/>
    <col min="20" max="20" width="10.625" customWidth="1"/>
    <col min="21" max="25" width="9" customWidth="1"/>
    <col min="26" max="26" width="46.625" customWidth="1"/>
    <col min="27" max="27" width="8.875" customWidth="1"/>
    <col min="28" max="28" width="8.625" customWidth="1"/>
  </cols>
  <sheetData>
    <row r="1" spans="1:28"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row>
    <row r="2" spans="1:28" ht="1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61"/>
      <c r="AB3" s="61"/>
    </row>
    <row r="4" spans="1:28" ht="18.75">
      <c r="A4" s="251"/>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61"/>
      <c r="AB4" s="61"/>
    </row>
    <row r="5" spans="1:28" ht="15.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62"/>
      <c r="AB5" s="62"/>
    </row>
    <row r="6" spans="1:28" ht="15.75">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63"/>
      <c r="AB6" s="63"/>
    </row>
    <row r="7" spans="1:28" ht="18.75">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61"/>
      <c r="AB7" s="61"/>
    </row>
    <row r="8" spans="1:28" ht="15.75">
      <c r="A8" s="253" t="str">
        <f>' 1. паспорт местополож'!A8:C8</f>
        <v>J_ДВОСТ-420</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62"/>
      <c r="AB8" s="62"/>
    </row>
    <row r="9" spans="1:28" ht="15.75">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63"/>
      <c r="AB9" s="63"/>
    </row>
    <row r="10" spans="1:28" ht="18.75">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9"/>
      <c r="AB10" s="9"/>
    </row>
    <row r="11" spans="1:28" ht="15.75">
      <c r="A11" s="253" t="str">
        <f>' 1. паспорт местополож'!A11:C11</f>
        <v xml:space="preserve">Техническое перевооружение объекта "Воздушной линии 0,4кВ"(№030269/Э216) Ф.11 ул.Лазо от ТП-Ресторан., г.Бикин, ул. Лазо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62"/>
      <c r="AB11" s="62"/>
    </row>
    <row r="12" spans="1:28" ht="15.75">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63"/>
      <c r="AB12" s="63"/>
    </row>
    <row r="13" spans="1:28" ht="15.7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67"/>
      <c r="AB13" s="67"/>
    </row>
    <row r="14" spans="1:28" s="71" customFormat="1" ht="36.75" customHeight="1">
      <c r="A14" s="275" t="s">
        <v>220</v>
      </c>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70"/>
      <c r="AB14" s="70"/>
    </row>
    <row r="15" spans="1:28" ht="32.25" customHeight="1">
      <c r="A15" s="277" t="s">
        <v>134</v>
      </c>
      <c r="B15" s="278"/>
      <c r="C15" s="278"/>
      <c r="D15" s="278"/>
      <c r="E15" s="278"/>
      <c r="F15" s="278"/>
      <c r="G15" s="278"/>
      <c r="H15" s="278"/>
      <c r="I15" s="278"/>
      <c r="J15" s="278"/>
      <c r="K15" s="278"/>
      <c r="L15" s="279"/>
      <c r="M15" s="276" t="s">
        <v>135</v>
      </c>
      <c r="N15" s="276"/>
      <c r="O15" s="276"/>
      <c r="P15" s="276"/>
      <c r="Q15" s="276"/>
      <c r="R15" s="276"/>
      <c r="S15" s="276"/>
      <c r="T15" s="276"/>
      <c r="U15" s="276"/>
      <c r="V15" s="276"/>
      <c r="W15" s="276"/>
      <c r="X15" s="276"/>
      <c r="Y15" s="276"/>
      <c r="Z15" s="276"/>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5">
      <c r="A18" s="235" t="s">
        <v>243</v>
      </c>
      <c r="B18" s="235" t="s">
        <v>243</v>
      </c>
      <c r="C18" s="235" t="s">
        <v>243</v>
      </c>
      <c r="D18" s="235" t="s">
        <v>243</v>
      </c>
      <c r="E18" s="235" t="s">
        <v>243</v>
      </c>
      <c r="F18" s="235" t="s">
        <v>243</v>
      </c>
      <c r="G18" s="235" t="s">
        <v>243</v>
      </c>
      <c r="H18" s="235" t="s">
        <v>243</v>
      </c>
      <c r="I18" s="235" t="s">
        <v>243</v>
      </c>
      <c r="J18" s="235" t="s">
        <v>243</v>
      </c>
      <c r="K18" s="235" t="s">
        <v>243</v>
      </c>
      <c r="L18" s="235" t="s">
        <v>243</v>
      </c>
      <c r="M18" s="235" t="s">
        <v>243</v>
      </c>
      <c r="N18" s="235" t="s">
        <v>243</v>
      </c>
      <c r="O18" s="235" t="s">
        <v>243</v>
      </c>
      <c r="P18" s="235" t="s">
        <v>243</v>
      </c>
      <c r="Q18" s="235" t="s">
        <v>243</v>
      </c>
      <c r="R18" s="235" t="s">
        <v>243</v>
      </c>
      <c r="S18" s="235" t="s">
        <v>243</v>
      </c>
      <c r="T18" s="235" t="s">
        <v>243</v>
      </c>
      <c r="U18" s="235" t="s">
        <v>243</v>
      </c>
      <c r="V18" s="235" t="s">
        <v>243</v>
      </c>
      <c r="W18" s="235" t="s">
        <v>243</v>
      </c>
      <c r="X18" s="235" t="s">
        <v>243</v>
      </c>
      <c r="Y18" s="235" t="s">
        <v>243</v>
      </c>
      <c r="Z18" s="235" t="s">
        <v>243</v>
      </c>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2"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25" defaultRowHeight="14.25"/>
  <cols>
    <col min="1" max="1" width="7.375" style="1" customWidth="1"/>
    <col min="2" max="2" width="25.625" style="1" customWidth="1"/>
    <col min="3" max="3" width="71.25" style="1" customWidth="1"/>
    <col min="4" max="4" width="16.125" style="1" customWidth="1"/>
    <col min="5" max="5" width="9.375" style="1" customWidth="1"/>
    <col min="6" max="6" width="8.75" style="1" customWidth="1"/>
    <col min="7" max="7" width="9" style="1" customWidth="1"/>
    <col min="8" max="8" width="8.375" style="1" customWidth="1"/>
    <col min="9" max="9" width="33.875" style="1" customWidth="1"/>
    <col min="10" max="11" width="19.125" style="1" customWidth="1"/>
    <col min="12" max="12" width="16" style="1" customWidth="1"/>
    <col min="13" max="13" width="14.875" style="1" customWidth="1"/>
    <col min="14" max="14" width="16.25" style="1" customWidth="1"/>
    <col min="15" max="16384" width="9.125" style="1"/>
  </cols>
  <sheetData>
    <row r="1" spans="1:28"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85" t="s">
        <v>9</v>
      </c>
      <c r="B3" s="285"/>
      <c r="C3" s="285"/>
      <c r="D3" s="285"/>
      <c r="E3" s="285"/>
      <c r="F3" s="285"/>
      <c r="G3" s="285"/>
      <c r="H3" s="285"/>
      <c r="I3" s="285"/>
      <c r="J3" s="285"/>
      <c r="K3" s="285"/>
      <c r="L3" s="285"/>
      <c r="M3" s="285"/>
      <c r="N3" s="285"/>
      <c r="O3" s="285"/>
      <c r="P3" s="11"/>
      <c r="Q3" s="11"/>
      <c r="R3" s="11"/>
      <c r="S3" s="11"/>
      <c r="T3" s="11"/>
      <c r="U3" s="11"/>
      <c r="V3" s="11"/>
      <c r="W3" s="11"/>
      <c r="X3" s="11"/>
      <c r="Y3" s="11"/>
      <c r="Z3" s="11"/>
    </row>
    <row r="4" spans="1:28" s="10" customFormat="1" ht="18.75">
      <c r="A4" s="285"/>
      <c r="B4" s="285"/>
      <c r="C4" s="285"/>
      <c r="D4" s="285"/>
      <c r="E4" s="285"/>
      <c r="F4" s="285"/>
      <c r="G4" s="285"/>
      <c r="H4" s="285"/>
      <c r="I4" s="285"/>
      <c r="J4" s="285"/>
      <c r="K4" s="285"/>
      <c r="L4" s="285"/>
      <c r="M4" s="285"/>
      <c r="N4" s="285"/>
      <c r="O4" s="285"/>
      <c r="P4" s="11"/>
      <c r="Q4" s="11"/>
      <c r="R4" s="11"/>
      <c r="S4" s="11"/>
      <c r="T4" s="11"/>
      <c r="U4" s="11"/>
      <c r="V4" s="11"/>
      <c r="W4" s="11"/>
      <c r="X4" s="11"/>
      <c r="Y4" s="11"/>
      <c r="Z4" s="11"/>
    </row>
    <row r="5" spans="1:28" s="10" customFormat="1" ht="18.75">
      <c r="A5" s="28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3"/>
      <c r="C5" s="283"/>
      <c r="D5" s="283"/>
      <c r="E5" s="283"/>
      <c r="F5" s="283"/>
      <c r="G5" s="283"/>
      <c r="H5" s="283"/>
      <c r="I5" s="283"/>
      <c r="J5" s="283"/>
      <c r="K5" s="283"/>
      <c r="L5" s="283"/>
      <c r="M5" s="283"/>
      <c r="N5" s="283"/>
      <c r="O5" s="283"/>
      <c r="P5" s="11"/>
      <c r="Q5" s="11"/>
      <c r="R5" s="11"/>
      <c r="S5" s="11"/>
      <c r="T5" s="11"/>
      <c r="U5" s="11"/>
      <c r="V5" s="11"/>
      <c r="W5" s="11"/>
      <c r="X5" s="11"/>
      <c r="Y5" s="11"/>
      <c r="Z5" s="11"/>
    </row>
    <row r="6" spans="1:28" s="10" customFormat="1" ht="18.75">
      <c r="A6" s="284" t="s">
        <v>8</v>
      </c>
      <c r="B6" s="284"/>
      <c r="C6" s="284"/>
      <c r="D6" s="284"/>
      <c r="E6" s="284"/>
      <c r="F6" s="284"/>
      <c r="G6" s="284"/>
      <c r="H6" s="284"/>
      <c r="I6" s="284"/>
      <c r="J6" s="284"/>
      <c r="K6" s="284"/>
      <c r="L6" s="284"/>
      <c r="M6" s="284"/>
      <c r="N6" s="284"/>
      <c r="O6" s="284"/>
      <c r="P6" s="11"/>
      <c r="Q6" s="11"/>
      <c r="R6" s="11"/>
      <c r="S6" s="11"/>
      <c r="T6" s="11"/>
      <c r="U6" s="11"/>
      <c r="V6" s="11"/>
      <c r="W6" s="11"/>
      <c r="X6" s="11"/>
      <c r="Y6" s="11"/>
      <c r="Z6" s="11"/>
    </row>
    <row r="7" spans="1:28" s="10" customFormat="1" ht="18.75">
      <c r="A7" s="285"/>
      <c r="B7" s="285"/>
      <c r="C7" s="285"/>
      <c r="D7" s="285"/>
      <c r="E7" s="285"/>
      <c r="F7" s="285"/>
      <c r="G7" s="285"/>
      <c r="H7" s="285"/>
      <c r="I7" s="285"/>
      <c r="J7" s="285"/>
      <c r="K7" s="285"/>
      <c r="L7" s="285"/>
      <c r="M7" s="285"/>
      <c r="N7" s="285"/>
      <c r="O7" s="285"/>
      <c r="P7" s="11"/>
      <c r="Q7" s="11"/>
      <c r="R7" s="11"/>
      <c r="S7" s="11"/>
      <c r="T7" s="11"/>
      <c r="U7" s="11"/>
      <c r="V7" s="11"/>
      <c r="W7" s="11"/>
      <c r="X7" s="11"/>
      <c r="Y7" s="11"/>
      <c r="Z7" s="11"/>
    </row>
    <row r="8" spans="1:28" s="10" customFormat="1" ht="18.75">
      <c r="A8" s="283" t="str">
        <f>' 1. паспорт местополож'!A8:C8</f>
        <v>J_ДВОСТ-420</v>
      </c>
      <c r="B8" s="283"/>
      <c r="C8" s="283"/>
      <c r="D8" s="283"/>
      <c r="E8" s="283"/>
      <c r="F8" s="283"/>
      <c r="G8" s="283"/>
      <c r="H8" s="283"/>
      <c r="I8" s="283"/>
      <c r="J8" s="283"/>
      <c r="K8" s="283"/>
      <c r="L8" s="283"/>
      <c r="M8" s="283"/>
      <c r="N8" s="283"/>
      <c r="O8" s="283"/>
      <c r="P8" s="11"/>
      <c r="Q8" s="11"/>
      <c r="R8" s="11"/>
      <c r="S8" s="11"/>
      <c r="T8" s="11"/>
      <c r="U8" s="11"/>
      <c r="V8" s="11"/>
      <c r="W8" s="11"/>
      <c r="X8" s="11"/>
      <c r="Y8" s="11"/>
      <c r="Z8" s="11"/>
    </row>
    <row r="9" spans="1:28" s="10" customFormat="1" ht="18.75">
      <c r="A9" s="284" t="s">
        <v>7</v>
      </c>
      <c r="B9" s="284"/>
      <c r="C9" s="284"/>
      <c r="D9" s="284"/>
      <c r="E9" s="284"/>
      <c r="F9" s="284"/>
      <c r="G9" s="284"/>
      <c r="H9" s="284"/>
      <c r="I9" s="284"/>
      <c r="J9" s="284"/>
      <c r="K9" s="284"/>
      <c r="L9" s="284"/>
      <c r="M9" s="284"/>
      <c r="N9" s="284"/>
      <c r="O9" s="284"/>
      <c r="P9" s="11"/>
      <c r="Q9" s="11"/>
      <c r="R9" s="11"/>
      <c r="S9" s="11"/>
      <c r="T9" s="11"/>
      <c r="U9" s="11"/>
      <c r="V9" s="11"/>
      <c r="W9" s="11"/>
      <c r="X9" s="11"/>
      <c r="Y9" s="11"/>
      <c r="Z9" s="11"/>
    </row>
    <row r="10" spans="1:28" s="7" customFormat="1" ht="15.75" customHeight="1">
      <c r="A10" s="286"/>
      <c r="B10" s="286"/>
      <c r="C10" s="286"/>
      <c r="D10" s="286"/>
      <c r="E10" s="286"/>
      <c r="F10" s="286"/>
      <c r="G10" s="286"/>
      <c r="H10" s="286"/>
      <c r="I10" s="286"/>
      <c r="J10" s="286"/>
      <c r="K10" s="286"/>
      <c r="L10" s="286"/>
      <c r="M10" s="286"/>
      <c r="N10" s="286"/>
      <c r="O10" s="286"/>
      <c r="P10" s="8"/>
      <c r="Q10" s="8"/>
      <c r="R10" s="8"/>
      <c r="S10" s="8"/>
      <c r="T10" s="8"/>
      <c r="U10" s="8"/>
      <c r="V10" s="8"/>
      <c r="W10" s="8"/>
      <c r="X10" s="8"/>
      <c r="Y10" s="8"/>
      <c r="Z10" s="8"/>
    </row>
    <row r="11" spans="1:28" s="2" customFormat="1" ht="16.5">
      <c r="A11" s="283" t="str">
        <f>' 1. паспорт местополож'!A11:C11</f>
        <v xml:space="preserve">Техническое перевооружение объекта "Воздушной линии 0,4кВ"(№030269/Э216) Ф.11 ул.Лазо от ТП-Ресторан., г.Бикин, ул. Лазо     </v>
      </c>
      <c r="B11" s="283"/>
      <c r="C11" s="283"/>
      <c r="D11" s="283"/>
      <c r="E11" s="283"/>
      <c r="F11" s="283"/>
      <c r="G11" s="283"/>
      <c r="H11" s="283"/>
      <c r="I11" s="283"/>
      <c r="J11" s="283"/>
      <c r="K11" s="283"/>
      <c r="L11" s="283"/>
      <c r="M11" s="283"/>
      <c r="N11" s="283"/>
      <c r="O11" s="283"/>
      <c r="P11" s="6"/>
      <c r="Q11" s="6"/>
      <c r="R11" s="6"/>
      <c r="S11" s="6"/>
      <c r="T11" s="6"/>
      <c r="U11" s="6"/>
      <c r="V11" s="6"/>
      <c r="W11" s="6"/>
      <c r="X11" s="6"/>
      <c r="Y11" s="6"/>
      <c r="Z11" s="6"/>
    </row>
    <row r="12" spans="1:28" s="2" customFormat="1" ht="15" customHeight="1">
      <c r="A12" s="284" t="s">
        <v>5</v>
      </c>
      <c r="B12" s="284"/>
      <c r="C12" s="284"/>
      <c r="D12" s="284"/>
      <c r="E12" s="284"/>
      <c r="F12" s="284"/>
      <c r="G12" s="284"/>
      <c r="H12" s="284"/>
      <c r="I12" s="284"/>
      <c r="J12" s="284"/>
      <c r="K12" s="284"/>
      <c r="L12" s="284"/>
      <c r="M12" s="284"/>
      <c r="N12" s="284"/>
      <c r="O12" s="284"/>
      <c r="P12" s="4"/>
      <c r="Q12" s="4"/>
      <c r="R12" s="4"/>
      <c r="S12" s="4"/>
      <c r="T12" s="4"/>
      <c r="U12" s="4"/>
      <c r="V12" s="4"/>
      <c r="W12" s="4"/>
      <c r="X12" s="4"/>
      <c r="Y12" s="4"/>
      <c r="Z12" s="4"/>
    </row>
    <row r="13" spans="1:28" s="2" customFormat="1" ht="42.75" customHeight="1">
      <c r="A13" s="284"/>
      <c r="B13" s="284"/>
      <c r="C13" s="284"/>
      <c r="D13" s="284"/>
      <c r="E13" s="284"/>
      <c r="F13" s="284"/>
      <c r="G13" s="284"/>
      <c r="H13" s="284"/>
      <c r="I13" s="284"/>
      <c r="J13" s="284"/>
      <c r="K13" s="284"/>
      <c r="L13" s="284"/>
      <c r="M13" s="284"/>
      <c r="N13" s="284"/>
      <c r="O13" s="284"/>
      <c r="P13" s="3"/>
      <c r="Q13" s="3"/>
      <c r="R13" s="3"/>
      <c r="S13" s="3"/>
      <c r="T13" s="3"/>
      <c r="U13" s="3"/>
      <c r="V13" s="3"/>
      <c r="W13" s="3"/>
    </row>
    <row r="14" spans="1:28" s="2" customFormat="1" ht="27" customHeight="1">
      <c r="A14" s="282" t="s">
        <v>202</v>
      </c>
      <c r="B14" s="282"/>
      <c r="C14" s="282"/>
      <c r="D14" s="282"/>
      <c r="E14" s="282"/>
      <c r="F14" s="282"/>
      <c r="G14" s="282"/>
      <c r="H14" s="282"/>
      <c r="I14" s="282"/>
      <c r="J14" s="282"/>
      <c r="K14" s="282"/>
      <c r="L14" s="282"/>
      <c r="M14" s="282"/>
      <c r="N14" s="282"/>
      <c r="O14" s="282"/>
      <c r="P14" s="5"/>
      <c r="Q14" s="5"/>
      <c r="R14" s="5"/>
      <c r="S14" s="5"/>
      <c r="T14" s="5"/>
      <c r="U14" s="5"/>
      <c r="V14" s="5"/>
      <c r="W14" s="5"/>
      <c r="X14" s="5"/>
      <c r="Y14" s="5"/>
      <c r="Z14" s="5"/>
    </row>
    <row r="15" spans="1:28" s="2" customFormat="1" ht="56.25" customHeight="1">
      <c r="A15" s="281"/>
      <c r="B15" s="281"/>
      <c r="C15" s="281"/>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54" t="s">
        <v>4</v>
      </c>
      <c r="B16" s="254" t="s">
        <v>43</v>
      </c>
      <c r="C16" s="254" t="s">
        <v>42</v>
      </c>
      <c r="D16" s="254" t="s">
        <v>31</v>
      </c>
      <c r="E16" s="287" t="s">
        <v>41</v>
      </c>
      <c r="F16" s="288"/>
      <c r="G16" s="288"/>
      <c r="H16" s="288"/>
      <c r="I16" s="289"/>
      <c r="J16" s="254" t="s">
        <v>40</v>
      </c>
      <c r="K16" s="254"/>
      <c r="L16" s="254"/>
      <c r="M16" s="254"/>
      <c r="N16" s="254"/>
      <c r="O16" s="254"/>
      <c r="P16" s="3"/>
      <c r="Q16" s="3"/>
      <c r="R16" s="3"/>
      <c r="S16" s="3"/>
      <c r="T16" s="3"/>
      <c r="U16" s="3"/>
      <c r="V16" s="3"/>
      <c r="W16" s="3"/>
    </row>
    <row r="17" spans="1:26" s="2" customFormat="1" ht="77.25" customHeight="1">
      <c r="A17" s="254"/>
      <c r="B17" s="254"/>
      <c r="C17" s="254"/>
      <c r="D17" s="254"/>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 ref="A1:O1"/>
  </mergeCells>
  <pageMargins left="0" right="0"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70" zoomScaleSheetLayoutView="70" workbookViewId="0">
      <selection activeCell="I35" sqref="I35"/>
    </sheetView>
  </sheetViews>
  <sheetFormatPr defaultRowHeight="15.75"/>
  <cols>
    <col min="1" max="1" width="9.125" style="38"/>
    <col min="2" max="2" width="91.25" style="38" customWidth="1"/>
    <col min="3" max="3" width="14.25" style="38" customWidth="1"/>
    <col min="4" max="4" width="12.875" style="38" customWidth="1"/>
    <col min="5" max="6" width="0" style="38" hidden="1" customWidth="1"/>
    <col min="7" max="7" width="12.375" style="38" customWidth="1"/>
    <col min="8" max="8" width="15.625" style="38" customWidth="1"/>
    <col min="9" max="10" width="18.25" style="38" customWidth="1"/>
    <col min="11" max="11" width="64.875" style="38" customWidth="1"/>
    <col min="12" max="12" width="32.25" style="38" customWidth="1"/>
    <col min="13" max="252" width="9.125" style="38"/>
    <col min="253" max="253" width="37.75" style="38" customWidth="1"/>
    <col min="254" max="254" width="9.125" style="38"/>
    <col min="255" max="255" width="12.875" style="38" customWidth="1"/>
    <col min="256" max="257" width="0" style="38" hidden="1" customWidth="1"/>
    <col min="258" max="258" width="18.25" style="38" customWidth="1"/>
    <col min="259" max="259" width="64.875" style="38" customWidth="1"/>
    <col min="260" max="263" width="9.125" style="38"/>
    <col min="264" max="264" width="14.875" style="38" customWidth="1"/>
    <col min="265" max="508" width="9.125" style="38"/>
    <col min="509" max="509" width="37.75" style="38" customWidth="1"/>
    <col min="510" max="510" width="9.125" style="38"/>
    <col min="511" max="511" width="12.875" style="38" customWidth="1"/>
    <col min="512" max="513" width="0" style="38" hidden="1" customWidth="1"/>
    <col min="514" max="514" width="18.25" style="38" customWidth="1"/>
    <col min="515" max="515" width="64.875" style="38" customWidth="1"/>
    <col min="516" max="519" width="9.125" style="38"/>
    <col min="520" max="520" width="14.875" style="38" customWidth="1"/>
    <col min="521" max="764" width="9.125" style="38"/>
    <col min="765" max="765" width="37.75" style="38" customWidth="1"/>
    <col min="766" max="766" width="9.125" style="38"/>
    <col min="767" max="767" width="12.875" style="38" customWidth="1"/>
    <col min="768" max="769" width="0" style="38" hidden="1" customWidth="1"/>
    <col min="770" max="770" width="18.25" style="38" customWidth="1"/>
    <col min="771" max="771" width="64.875" style="38" customWidth="1"/>
    <col min="772" max="775" width="9.125" style="38"/>
    <col min="776" max="776" width="14.875" style="38" customWidth="1"/>
    <col min="777" max="1020" width="9.125" style="38"/>
    <col min="1021" max="1021" width="37.75" style="38" customWidth="1"/>
    <col min="1022" max="1022" width="9.125" style="38"/>
    <col min="1023" max="1023" width="12.875" style="38" customWidth="1"/>
    <col min="1024" max="1025" width="0" style="38" hidden="1" customWidth="1"/>
    <col min="1026" max="1026" width="18.25" style="38" customWidth="1"/>
    <col min="1027" max="1027" width="64.875" style="38" customWidth="1"/>
    <col min="1028" max="1031" width="9.125" style="38"/>
    <col min="1032" max="1032" width="14.875" style="38" customWidth="1"/>
    <col min="1033" max="1276" width="9.125" style="38"/>
    <col min="1277" max="1277" width="37.75" style="38" customWidth="1"/>
    <col min="1278" max="1278" width="9.125" style="38"/>
    <col min="1279" max="1279" width="12.875" style="38" customWidth="1"/>
    <col min="1280" max="1281" width="0" style="38" hidden="1" customWidth="1"/>
    <col min="1282" max="1282" width="18.25" style="38" customWidth="1"/>
    <col min="1283" max="1283" width="64.875" style="38" customWidth="1"/>
    <col min="1284" max="1287" width="9.125" style="38"/>
    <col min="1288" max="1288" width="14.875" style="38" customWidth="1"/>
    <col min="1289" max="1532" width="9.125" style="38"/>
    <col min="1533" max="1533" width="37.75" style="38" customWidth="1"/>
    <col min="1534" max="1534" width="9.125" style="38"/>
    <col min="1535" max="1535" width="12.875" style="38" customWidth="1"/>
    <col min="1536" max="1537" width="0" style="38" hidden="1" customWidth="1"/>
    <col min="1538" max="1538" width="18.25" style="38" customWidth="1"/>
    <col min="1539" max="1539" width="64.875" style="38" customWidth="1"/>
    <col min="1540" max="1543" width="9.125" style="38"/>
    <col min="1544" max="1544" width="14.875" style="38" customWidth="1"/>
    <col min="1545" max="1788" width="9.125" style="38"/>
    <col min="1789" max="1789" width="37.75" style="38" customWidth="1"/>
    <col min="1790" max="1790" width="9.125" style="38"/>
    <col min="1791" max="1791" width="12.875" style="38" customWidth="1"/>
    <col min="1792" max="1793" width="0" style="38" hidden="1" customWidth="1"/>
    <col min="1794" max="1794" width="18.25" style="38" customWidth="1"/>
    <col min="1795" max="1795" width="64.875" style="38" customWidth="1"/>
    <col min="1796" max="1799" width="9.125" style="38"/>
    <col min="1800" max="1800" width="14.875" style="38" customWidth="1"/>
    <col min="1801" max="2044" width="9.125" style="38"/>
    <col min="2045" max="2045" width="37.75" style="38" customWidth="1"/>
    <col min="2046" max="2046" width="9.125" style="38"/>
    <col min="2047" max="2047" width="12.875" style="38" customWidth="1"/>
    <col min="2048" max="2049" width="0" style="38" hidden="1" customWidth="1"/>
    <col min="2050" max="2050" width="18.25" style="38" customWidth="1"/>
    <col min="2051" max="2051" width="64.875" style="38" customWidth="1"/>
    <col min="2052" max="2055" width="9.125" style="38"/>
    <col min="2056" max="2056" width="14.875" style="38" customWidth="1"/>
    <col min="2057" max="2300" width="9.125" style="38"/>
    <col min="2301" max="2301" width="37.75" style="38" customWidth="1"/>
    <col min="2302" max="2302" width="9.125" style="38"/>
    <col min="2303" max="2303" width="12.875" style="38" customWidth="1"/>
    <col min="2304" max="2305" width="0" style="38" hidden="1" customWidth="1"/>
    <col min="2306" max="2306" width="18.25" style="38" customWidth="1"/>
    <col min="2307" max="2307" width="64.875" style="38" customWidth="1"/>
    <col min="2308" max="2311" width="9.125" style="38"/>
    <col min="2312" max="2312" width="14.875" style="38" customWidth="1"/>
    <col min="2313" max="2556" width="9.125" style="38"/>
    <col min="2557" max="2557" width="37.75" style="38" customWidth="1"/>
    <col min="2558" max="2558" width="9.125" style="38"/>
    <col min="2559" max="2559" width="12.875" style="38" customWidth="1"/>
    <col min="2560" max="2561" width="0" style="38" hidden="1" customWidth="1"/>
    <col min="2562" max="2562" width="18.25" style="38" customWidth="1"/>
    <col min="2563" max="2563" width="64.875" style="38" customWidth="1"/>
    <col min="2564" max="2567" width="9.125" style="38"/>
    <col min="2568" max="2568" width="14.875" style="38" customWidth="1"/>
    <col min="2569" max="2812" width="9.125" style="38"/>
    <col min="2813" max="2813" width="37.75" style="38" customWidth="1"/>
    <col min="2814" max="2814" width="9.125" style="38"/>
    <col min="2815" max="2815" width="12.875" style="38" customWidth="1"/>
    <col min="2816" max="2817" width="0" style="38" hidden="1" customWidth="1"/>
    <col min="2818" max="2818" width="18.25" style="38" customWidth="1"/>
    <col min="2819" max="2819" width="64.875" style="38" customWidth="1"/>
    <col min="2820" max="2823" width="9.125" style="38"/>
    <col min="2824" max="2824" width="14.875" style="38" customWidth="1"/>
    <col min="2825" max="3068" width="9.125" style="38"/>
    <col min="3069" max="3069" width="37.75" style="38" customWidth="1"/>
    <col min="3070" max="3070" width="9.125" style="38"/>
    <col min="3071" max="3071" width="12.875" style="38" customWidth="1"/>
    <col min="3072" max="3073" width="0" style="38" hidden="1" customWidth="1"/>
    <col min="3074" max="3074" width="18.25" style="38" customWidth="1"/>
    <col min="3075" max="3075" width="64.875" style="38" customWidth="1"/>
    <col min="3076" max="3079" width="9.125" style="38"/>
    <col min="3080" max="3080" width="14.875" style="38" customWidth="1"/>
    <col min="3081" max="3324" width="9.125" style="38"/>
    <col min="3325" max="3325" width="37.75" style="38" customWidth="1"/>
    <col min="3326" max="3326" width="9.125" style="38"/>
    <col min="3327" max="3327" width="12.875" style="38" customWidth="1"/>
    <col min="3328" max="3329" width="0" style="38" hidden="1" customWidth="1"/>
    <col min="3330" max="3330" width="18.25" style="38" customWidth="1"/>
    <col min="3331" max="3331" width="64.875" style="38" customWidth="1"/>
    <col min="3332" max="3335" width="9.125" style="38"/>
    <col min="3336" max="3336" width="14.875" style="38" customWidth="1"/>
    <col min="3337" max="3580" width="9.125" style="38"/>
    <col min="3581" max="3581" width="37.75" style="38" customWidth="1"/>
    <col min="3582" max="3582" width="9.125" style="38"/>
    <col min="3583" max="3583" width="12.875" style="38" customWidth="1"/>
    <col min="3584" max="3585" width="0" style="38" hidden="1" customWidth="1"/>
    <col min="3586" max="3586" width="18.25" style="38" customWidth="1"/>
    <col min="3587" max="3587" width="64.875" style="38" customWidth="1"/>
    <col min="3588" max="3591" width="9.125" style="38"/>
    <col min="3592" max="3592" width="14.875" style="38" customWidth="1"/>
    <col min="3593" max="3836" width="9.125" style="38"/>
    <col min="3837" max="3837" width="37.75" style="38" customWidth="1"/>
    <col min="3838" max="3838" width="9.125" style="38"/>
    <col min="3839" max="3839" width="12.875" style="38" customWidth="1"/>
    <col min="3840" max="3841" width="0" style="38" hidden="1" customWidth="1"/>
    <col min="3842" max="3842" width="18.25" style="38" customWidth="1"/>
    <col min="3843" max="3843" width="64.875" style="38" customWidth="1"/>
    <col min="3844" max="3847" width="9.125" style="38"/>
    <col min="3848" max="3848" width="14.875" style="38" customWidth="1"/>
    <col min="3849" max="4092" width="9.125" style="38"/>
    <col min="4093" max="4093" width="37.75" style="38" customWidth="1"/>
    <col min="4094" max="4094" width="9.125" style="38"/>
    <col min="4095" max="4095" width="12.875" style="38" customWidth="1"/>
    <col min="4096" max="4097" width="0" style="38" hidden="1" customWidth="1"/>
    <col min="4098" max="4098" width="18.25" style="38" customWidth="1"/>
    <col min="4099" max="4099" width="64.875" style="38" customWidth="1"/>
    <col min="4100" max="4103" width="9.125" style="38"/>
    <col min="4104" max="4104" width="14.875" style="38" customWidth="1"/>
    <col min="4105" max="4348" width="9.125" style="38"/>
    <col min="4349" max="4349" width="37.75" style="38" customWidth="1"/>
    <col min="4350" max="4350" width="9.125" style="38"/>
    <col min="4351" max="4351" width="12.875" style="38" customWidth="1"/>
    <col min="4352" max="4353" width="0" style="38" hidden="1" customWidth="1"/>
    <col min="4354" max="4354" width="18.25" style="38" customWidth="1"/>
    <col min="4355" max="4355" width="64.875" style="38" customWidth="1"/>
    <col min="4356" max="4359" width="9.125" style="38"/>
    <col min="4360" max="4360" width="14.875" style="38" customWidth="1"/>
    <col min="4361" max="4604" width="9.125" style="38"/>
    <col min="4605" max="4605" width="37.75" style="38" customWidth="1"/>
    <col min="4606" max="4606" width="9.125" style="38"/>
    <col min="4607" max="4607" width="12.875" style="38" customWidth="1"/>
    <col min="4608" max="4609" width="0" style="38" hidden="1" customWidth="1"/>
    <col min="4610" max="4610" width="18.25" style="38" customWidth="1"/>
    <col min="4611" max="4611" width="64.875" style="38" customWidth="1"/>
    <col min="4612" max="4615" width="9.125" style="38"/>
    <col min="4616" max="4616" width="14.875" style="38" customWidth="1"/>
    <col min="4617" max="4860" width="9.125" style="38"/>
    <col min="4861" max="4861" width="37.75" style="38" customWidth="1"/>
    <col min="4862" max="4862" width="9.125" style="38"/>
    <col min="4863" max="4863" width="12.875" style="38" customWidth="1"/>
    <col min="4864" max="4865" width="0" style="38" hidden="1" customWidth="1"/>
    <col min="4866" max="4866" width="18.25" style="38" customWidth="1"/>
    <col min="4867" max="4867" width="64.875" style="38" customWidth="1"/>
    <col min="4868" max="4871" width="9.125" style="38"/>
    <col min="4872" max="4872" width="14.875" style="38" customWidth="1"/>
    <col min="4873" max="5116" width="9.125" style="38"/>
    <col min="5117" max="5117" width="37.75" style="38" customWidth="1"/>
    <col min="5118" max="5118" width="9.125" style="38"/>
    <col min="5119" max="5119" width="12.875" style="38" customWidth="1"/>
    <col min="5120" max="5121" width="0" style="38" hidden="1" customWidth="1"/>
    <col min="5122" max="5122" width="18.25" style="38" customWidth="1"/>
    <col min="5123" max="5123" width="64.875" style="38" customWidth="1"/>
    <col min="5124" max="5127" width="9.125" style="38"/>
    <col min="5128" max="5128" width="14.875" style="38" customWidth="1"/>
    <col min="5129" max="5372" width="9.125" style="38"/>
    <col min="5373" max="5373" width="37.75" style="38" customWidth="1"/>
    <col min="5374" max="5374" width="9.125" style="38"/>
    <col min="5375" max="5375" width="12.875" style="38" customWidth="1"/>
    <col min="5376" max="5377" width="0" style="38" hidden="1" customWidth="1"/>
    <col min="5378" max="5378" width="18.25" style="38" customWidth="1"/>
    <col min="5379" max="5379" width="64.875" style="38" customWidth="1"/>
    <col min="5380" max="5383" width="9.125" style="38"/>
    <col min="5384" max="5384" width="14.875" style="38" customWidth="1"/>
    <col min="5385" max="5628" width="9.125" style="38"/>
    <col min="5629" max="5629" width="37.75" style="38" customWidth="1"/>
    <col min="5630" max="5630" width="9.125" style="38"/>
    <col min="5631" max="5631" width="12.875" style="38" customWidth="1"/>
    <col min="5632" max="5633" width="0" style="38" hidden="1" customWidth="1"/>
    <col min="5634" max="5634" width="18.25" style="38" customWidth="1"/>
    <col min="5635" max="5635" width="64.875" style="38" customWidth="1"/>
    <col min="5636" max="5639" width="9.125" style="38"/>
    <col min="5640" max="5640" width="14.875" style="38" customWidth="1"/>
    <col min="5641" max="5884" width="9.125" style="38"/>
    <col min="5885" max="5885" width="37.75" style="38" customWidth="1"/>
    <col min="5886" max="5886" width="9.125" style="38"/>
    <col min="5887" max="5887" width="12.875" style="38" customWidth="1"/>
    <col min="5888" max="5889" width="0" style="38" hidden="1" customWidth="1"/>
    <col min="5890" max="5890" width="18.25" style="38" customWidth="1"/>
    <col min="5891" max="5891" width="64.875" style="38" customWidth="1"/>
    <col min="5892" max="5895" width="9.125" style="38"/>
    <col min="5896" max="5896" width="14.875" style="38" customWidth="1"/>
    <col min="5897" max="6140" width="9.125" style="38"/>
    <col min="6141" max="6141" width="37.75" style="38" customWidth="1"/>
    <col min="6142" max="6142" width="9.125" style="38"/>
    <col min="6143" max="6143" width="12.875" style="38" customWidth="1"/>
    <col min="6144" max="6145" width="0" style="38" hidden="1" customWidth="1"/>
    <col min="6146" max="6146" width="18.25" style="38" customWidth="1"/>
    <col min="6147" max="6147" width="64.875" style="38" customWidth="1"/>
    <col min="6148" max="6151" width="9.125" style="38"/>
    <col min="6152" max="6152" width="14.875" style="38" customWidth="1"/>
    <col min="6153" max="6396" width="9.125" style="38"/>
    <col min="6397" max="6397" width="37.75" style="38" customWidth="1"/>
    <col min="6398" max="6398" width="9.125" style="38"/>
    <col min="6399" max="6399" width="12.875" style="38" customWidth="1"/>
    <col min="6400" max="6401" width="0" style="38" hidden="1" customWidth="1"/>
    <col min="6402" max="6402" width="18.25" style="38" customWidth="1"/>
    <col min="6403" max="6403" width="64.875" style="38" customWidth="1"/>
    <col min="6404" max="6407" width="9.125" style="38"/>
    <col min="6408" max="6408" width="14.875" style="38" customWidth="1"/>
    <col min="6409" max="6652" width="9.125" style="38"/>
    <col min="6653" max="6653" width="37.75" style="38" customWidth="1"/>
    <col min="6654" max="6654" width="9.125" style="38"/>
    <col min="6655" max="6655" width="12.875" style="38" customWidth="1"/>
    <col min="6656" max="6657" width="0" style="38" hidden="1" customWidth="1"/>
    <col min="6658" max="6658" width="18.25" style="38" customWidth="1"/>
    <col min="6659" max="6659" width="64.875" style="38" customWidth="1"/>
    <col min="6660" max="6663" width="9.125" style="38"/>
    <col min="6664" max="6664" width="14.875" style="38" customWidth="1"/>
    <col min="6665" max="6908" width="9.125" style="38"/>
    <col min="6909" max="6909" width="37.75" style="38" customWidth="1"/>
    <col min="6910" max="6910" width="9.125" style="38"/>
    <col min="6911" max="6911" width="12.875" style="38" customWidth="1"/>
    <col min="6912" max="6913" width="0" style="38" hidden="1" customWidth="1"/>
    <col min="6914" max="6914" width="18.25" style="38" customWidth="1"/>
    <col min="6915" max="6915" width="64.875" style="38" customWidth="1"/>
    <col min="6916" max="6919" width="9.125" style="38"/>
    <col min="6920" max="6920" width="14.875" style="38" customWidth="1"/>
    <col min="6921" max="7164" width="9.125" style="38"/>
    <col min="7165" max="7165" width="37.75" style="38" customWidth="1"/>
    <col min="7166" max="7166" width="9.125" style="38"/>
    <col min="7167" max="7167" width="12.875" style="38" customWidth="1"/>
    <col min="7168" max="7169" width="0" style="38" hidden="1" customWidth="1"/>
    <col min="7170" max="7170" width="18.25" style="38" customWidth="1"/>
    <col min="7171" max="7171" width="64.875" style="38" customWidth="1"/>
    <col min="7172" max="7175" width="9.125" style="38"/>
    <col min="7176" max="7176" width="14.875" style="38" customWidth="1"/>
    <col min="7177" max="7420" width="9.125" style="38"/>
    <col min="7421" max="7421" width="37.75" style="38" customWidth="1"/>
    <col min="7422" max="7422" width="9.125" style="38"/>
    <col min="7423" max="7423" width="12.875" style="38" customWidth="1"/>
    <col min="7424" max="7425" width="0" style="38" hidden="1" customWidth="1"/>
    <col min="7426" max="7426" width="18.25" style="38" customWidth="1"/>
    <col min="7427" max="7427" width="64.875" style="38" customWidth="1"/>
    <col min="7428" max="7431" width="9.125" style="38"/>
    <col min="7432" max="7432" width="14.875" style="38" customWidth="1"/>
    <col min="7433" max="7676" width="9.125" style="38"/>
    <col min="7677" max="7677" width="37.75" style="38" customWidth="1"/>
    <col min="7678" max="7678" width="9.125" style="38"/>
    <col min="7679" max="7679" width="12.875" style="38" customWidth="1"/>
    <col min="7680" max="7681" width="0" style="38" hidden="1" customWidth="1"/>
    <col min="7682" max="7682" width="18.25" style="38" customWidth="1"/>
    <col min="7683" max="7683" width="64.875" style="38" customWidth="1"/>
    <col min="7684" max="7687" width="9.125" style="38"/>
    <col min="7688" max="7688" width="14.875" style="38" customWidth="1"/>
    <col min="7689" max="7932" width="9.125" style="38"/>
    <col min="7933" max="7933" width="37.75" style="38" customWidth="1"/>
    <col min="7934" max="7934" width="9.125" style="38"/>
    <col min="7935" max="7935" width="12.875" style="38" customWidth="1"/>
    <col min="7936" max="7937" width="0" style="38" hidden="1" customWidth="1"/>
    <col min="7938" max="7938" width="18.25" style="38" customWidth="1"/>
    <col min="7939" max="7939" width="64.875" style="38" customWidth="1"/>
    <col min="7940" max="7943" width="9.125" style="38"/>
    <col min="7944" max="7944" width="14.875" style="38" customWidth="1"/>
    <col min="7945" max="8188" width="9.125" style="38"/>
    <col min="8189" max="8189" width="37.75" style="38" customWidth="1"/>
    <col min="8190" max="8190" width="9.125" style="38"/>
    <col min="8191" max="8191" width="12.875" style="38" customWidth="1"/>
    <col min="8192" max="8193" width="0" style="38" hidden="1" customWidth="1"/>
    <col min="8194" max="8194" width="18.25" style="38" customWidth="1"/>
    <col min="8195" max="8195" width="64.875" style="38" customWidth="1"/>
    <col min="8196" max="8199" width="9.125" style="38"/>
    <col min="8200" max="8200" width="14.875" style="38" customWidth="1"/>
    <col min="8201" max="8444" width="9.125" style="38"/>
    <col min="8445" max="8445" width="37.75" style="38" customWidth="1"/>
    <col min="8446" max="8446" width="9.125" style="38"/>
    <col min="8447" max="8447" width="12.875" style="38" customWidth="1"/>
    <col min="8448" max="8449" width="0" style="38" hidden="1" customWidth="1"/>
    <col min="8450" max="8450" width="18.25" style="38" customWidth="1"/>
    <col min="8451" max="8451" width="64.875" style="38" customWidth="1"/>
    <col min="8452" max="8455" width="9.125" style="38"/>
    <col min="8456" max="8456" width="14.875" style="38" customWidth="1"/>
    <col min="8457" max="8700" width="9.125" style="38"/>
    <col min="8701" max="8701" width="37.75" style="38" customWidth="1"/>
    <col min="8702" max="8702" width="9.125" style="38"/>
    <col min="8703" max="8703" width="12.875" style="38" customWidth="1"/>
    <col min="8704" max="8705" width="0" style="38" hidden="1" customWidth="1"/>
    <col min="8706" max="8706" width="18.25" style="38" customWidth="1"/>
    <col min="8707" max="8707" width="64.875" style="38" customWidth="1"/>
    <col min="8708" max="8711" width="9.125" style="38"/>
    <col min="8712" max="8712" width="14.875" style="38" customWidth="1"/>
    <col min="8713" max="8956" width="9.125" style="38"/>
    <col min="8957" max="8957" width="37.75" style="38" customWidth="1"/>
    <col min="8958" max="8958" width="9.125" style="38"/>
    <col min="8959" max="8959" width="12.875" style="38" customWidth="1"/>
    <col min="8960" max="8961" width="0" style="38" hidden="1" customWidth="1"/>
    <col min="8962" max="8962" width="18.25" style="38" customWidth="1"/>
    <col min="8963" max="8963" width="64.875" style="38" customWidth="1"/>
    <col min="8964" max="8967" width="9.125" style="38"/>
    <col min="8968" max="8968" width="14.875" style="38" customWidth="1"/>
    <col min="8969" max="9212" width="9.125" style="38"/>
    <col min="9213" max="9213" width="37.75" style="38" customWidth="1"/>
    <col min="9214" max="9214" width="9.125" style="38"/>
    <col min="9215" max="9215" width="12.875" style="38" customWidth="1"/>
    <col min="9216" max="9217" width="0" style="38" hidden="1" customWidth="1"/>
    <col min="9218" max="9218" width="18.25" style="38" customWidth="1"/>
    <col min="9219" max="9219" width="64.875" style="38" customWidth="1"/>
    <col min="9220" max="9223" width="9.125" style="38"/>
    <col min="9224" max="9224" width="14.875" style="38" customWidth="1"/>
    <col min="9225" max="9468" width="9.125" style="38"/>
    <col min="9469" max="9469" width="37.75" style="38" customWidth="1"/>
    <col min="9470" max="9470" width="9.125" style="38"/>
    <col min="9471" max="9471" width="12.875" style="38" customWidth="1"/>
    <col min="9472" max="9473" width="0" style="38" hidden="1" customWidth="1"/>
    <col min="9474" max="9474" width="18.25" style="38" customWidth="1"/>
    <col min="9475" max="9475" width="64.875" style="38" customWidth="1"/>
    <col min="9476" max="9479" width="9.125" style="38"/>
    <col min="9480" max="9480" width="14.875" style="38" customWidth="1"/>
    <col min="9481" max="9724" width="9.125" style="38"/>
    <col min="9725" max="9725" width="37.75" style="38" customWidth="1"/>
    <col min="9726" max="9726" width="9.125" style="38"/>
    <col min="9727" max="9727" width="12.875" style="38" customWidth="1"/>
    <col min="9728" max="9729" width="0" style="38" hidden="1" customWidth="1"/>
    <col min="9730" max="9730" width="18.25" style="38" customWidth="1"/>
    <col min="9731" max="9731" width="64.875" style="38" customWidth="1"/>
    <col min="9732" max="9735" width="9.125" style="38"/>
    <col min="9736" max="9736" width="14.875" style="38" customWidth="1"/>
    <col min="9737" max="9980" width="9.125" style="38"/>
    <col min="9981" max="9981" width="37.75" style="38" customWidth="1"/>
    <col min="9982" max="9982" width="9.125" style="38"/>
    <col min="9983" max="9983" width="12.875" style="38" customWidth="1"/>
    <col min="9984" max="9985" width="0" style="38" hidden="1" customWidth="1"/>
    <col min="9986" max="9986" width="18.25" style="38" customWidth="1"/>
    <col min="9987" max="9987" width="64.875" style="38" customWidth="1"/>
    <col min="9988" max="9991" width="9.125" style="38"/>
    <col min="9992" max="9992" width="14.875" style="38" customWidth="1"/>
    <col min="9993" max="10236" width="9.125" style="38"/>
    <col min="10237" max="10237" width="37.75" style="38" customWidth="1"/>
    <col min="10238" max="10238" width="9.125" style="38"/>
    <col min="10239" max="10239" width="12.875" style="38" customWidth="1"/>
    <col min="10240" max="10241" width="0" style="38" hidden="1" customWidth="1"/>
    <col min="10242" max="10242" width="18.25" style="38" customWidth="1"/>
    <col min="10243" max="10243" width="64.875" style="38" customWidth="1"/>
    <col min="10244" max="10247" width="9.125" style="38"/>
    <col min="10248" max="10248" width="14.875" style="38" customWidth="1"/>
    <col min="10249" max="10492" width="9.125" style="38"/>
    <col min="10493" max="10493" width="37.75" style="38" customWidth="1"/>
    <col min="10494" max="10494" width="9.125" style="38"/>
    <col min="10495" max="10495" width="12.875" style="38" customWidth="1"/>
    <col min="10496" max="10497" width="0" style="38" hidden="1" customWidth="1"/>
    <col min="10498" max="10498" width="18.25" style="38" customWidth="1"/>
    <col min="10499" max="10499" width="64.875" style="38" customWidth="1"/>
    <col min="10500" max="10503" width="9.125" style="38"/>
    <col min="10504" max="10504" width="14.875" style="38" customWidth="1"/>
    <col min="10505" max="10748" width="9.125" style="38"/>
    <col min="10749" max="10749" width="37.75" style="38" customWidth="1"/>
    <col min="10750" max="10750" width="9.125" style="38"/>
    <col min="10751" max="10751" width="12.875" style="38" customWidth="1"/>
    <col min="10752" max="10753" width="0" style="38" hidden="1" customWidth="1"/>
    <col min="10754" max="10754" width="18.25" style="38" customWidth="1"/>
    <col min="10755" max="10755" width="64.875" style="38" customWidth="1"/>
    <col min="10756" max="10759" width="9.125" style="38"/>
    <col min="10760" max="10760" width="14.875" style="38" customWidth="1"/>
    <col min="10761" max="11004" width="9.125" style="38"/>
    <col min="11005" max="11005" width="37.75" style="38" customWidth="1"/>
    <col min="11006" max="11006" width="9.125" style="38"/>
    <col min="11007" max="11007" width="12.875" style="38" customWidth="1"/>
    <col min="11008" max="11009" width="0" style="38" hidden="1" customWidth="1"/>
    <col min="11010" max="11010" width="18.25" style="38" customWidth="1"/>
    <col min="11011" max="11011" width="64.875" style="38" customWidth="1"/>
    <col min="11012" max="11015" width="9.125" style="38"/>
    <col min="11016" max="11016" width="14.875" style="38" customWidth="1"/>
    <col min="11017" max="11260" width="9.125" style="38"/>
    <col min="11261" max="11261" width="37.75" style="38" customWidth="1"/>
    <col min="11262" max="11262" width="9.125" style="38"/>
    <col min="11263" max="11263" width="12.875" style="38" customWidth="1"/>
    <col min="11264" max="11265" width="0" style="38" hidden="1" customWidth="1"/>
    <col min="11266" max="11266" width="18.25" style="38" customWidth="1"/>
    <col min="11267" max="11267" width="64.875" style="38" customWidth="1"/>
    <col min="11268" max="11271" width="9.125" style="38"/>
    <col min="11272" max="11272" width="14.875" style="38" customWidth="1"/>
    <col min="11273" max="11516" width="9.125" style="38"/>
    <col min="11517" max="11517" width="37.75" style="38" customWidth="1"/>
    <col min="11518" max="11518" width="9.125" style="38"/>
    <col min="11519" max="11519" width="12.875" style="38" customWidth="1"/>
    <col min="11520" max="11521" width="0" style="38" hidden="1" customWidth="1"/>
    <col min="11522" max="11522" width="18.25" style="38" customWidth="1"/>
    <col min="11523" max="11523" width="64.875" style="38" customWidth="1"/>
    <col min="11524" max="11527" width="9.125" style="38"/>
    <col min="11528" max="11528" width="14.875" style="38" customWidth="1"/>
    <col min="11529" max="11772" width="9.125" style="38"/>
    <col min="11773" max="11773" width="37.75" style="38" customWidth="1"/>
    <col min="11774" max="11774" width="9.125" style="38"/>
    <col min="11775" max="11775" width="12.875" style="38" customWidth="1"/>
    <col min="11776" max="11777" width="0" style="38" hidden="1" customWidth="1"/>
    <col min="11778" max="11778" width="18.25" style="38" customWidth="1"/>
    <col min="11779" max="11779" width="64.875" style="38" customWidth="1"/>
    <col min="11780" max="11783" width="9.125" style="38"/>
    <col min="11784" max="11784" width="14.875" style="38" customWidth="1"/>
    <col min="11785" max="12028" width="9.125" style="38"/>
    <col min="12029" max="12029" width="37.75" style="38" customWidth="1"/>
    <col min="12030" max="12030" width="9.125" style="38"/>
    <col min="12031" max="12031" width="12.875" style="38" customWidth="1"/>
    <col min="12032" max="12033" width="0" style="38" hidden="1" customWidth="1"/>
    <col min="12034" max="12034" width="18.25" style="38" customWidth="1"/>
    <col min="12035" max="12035" width="64.875" style="38" customWidth="1"/>
    <col min="12036" max="12039" width="9.125" style="38"/>
    <col min="12040" max="12040" width="14.875" style="38" customWidth="1"/>
    <col min="12041" max="12284" width="9.125" style="38"/>
    <col min="12285" max="12285" width="37.75" style="38" customWidth="1"/>
    <col min="12286" max="12286" width="9.125" style="38"/>
    <col min="12287" max="12287" width="12.875" style="38" customWidth="1"/>
    <col min="12288" max="12289" width="0" style="38" hidden="1" customWidth="1"/>
    <col min="12290" max="12290" width="18.25" style="38" customWidth="1"/>
    <col min="12291" max="12291" width="64.875" style="38" customWidth="1"/>
    <col min="12292" max="12295" width="9.125" style="38"/>
    <col min="12296" max="12296" width="14.875" style="38" customWidth="1"/>
    <col min="12297" max="12540" width="9.125" style="38"/>
    <col min="12541" max="12541" width="37.75" style="38" customWidth="1"/>
    <col min="12542" max="12542" width="9.125" style="38"/>
    <col min="12543" max="12543" width="12.875" style="38" customWidth="1"/>
    <col min="12544" max="12545" width="0" style="38" hidden="1" customWidth="1"/>
    <col min="12546" max="12546" width="18.25" style="38" customWidth="1"/>
    <col min="12547" max="12547" width="64.875" style="38" customWidth="1"/>
    <col min="12548" max="12551" width="9.125" style="38"/>
    <col min="12552" max="12552" width="14.875" style="38" customWidth="1"/>
    <col min="12553" max="12796" width="9.125" style="38"/>
    <col min="12797" max="12797" width="37.75" style="38" customWidth="1"/>
    <col min="12798" max="12798" width="9.125" style="38"/>
    <col min="12799" max="12799" width="12.875" style="38" customWidth="1"/>
    <col min="12800" max="12801" width="0" style="38" hidden="1" customWidth="1"/>
    <col min="12802" max="12802" width="18.25" style="38" customWidth="1"/>
    <col min="12803" max="12803" width="64.875" style="38" customWidth="1"/>
    <col min="12804" max="12807" width="9.125" style="38"/>
    <col min="12808" max="12808" width="14.875" style="38" customWidth="1"/>
    <col min="12809" max="13052" width="9.125" style="38"/>
    <col min="13053" max="13053" width="37.75" style="38" customWidth="1"/>
    <col min="13054" max="13054" width="9.125" style="38"/>
    <col min="13055" max="13055" width="12.875" style="38" customWidth="1"/>
    <col min="13056" max="13057" width="0" style="38" hidden="1" customWidth="1"/>
    <col min="13058" max="13058" width="18.25" style="38" customWidth="1"/>
    <col min="13059" max="13059" width="64.875" style="38" customWidth="1"/>
    <col min="13060" max="13063" width="9.125" style="38"/>
    <col min="13064" max="13064" width="14.875" style="38" customWidth="1"/>
    <col min="13065" max="13308" width="9.125" style="38"/>
    <col min="13309" max="13309" width="37.75" style="38" customWidth="1"/>
    <col min="13310" max="13310" width="9.125" style="38"/>
    <col min="13311" max="13311" width="12.875" style="38" customWidth="1"/>
    <col min="13312" max="13313" width="0" style="38" hidden="1" customWidth="1"/>
    <col min="13314" max="13314" width="18.25" style="38" customWidth="1"/>
    <col min="13315" max="13315" width="64.875" style="38" customWidth="1"/>
    <col min="13316" max="13319" width="9.125" style="38"/>
    <col min="13320" max="13320" width="14.875" style="38" customWidth="1"/>
    <col min="13321" max="13564" width="9.125" style="38"/>
    <col min="13565" max="13565" width="37.75" style="38" customWidth="1"/>
    <col min="13566" max="13566" width="9.125" style="38"/>
    <col min="13567" max="13567" width="12.875" style="38" customWidth="1"/>
    <col min="13568" max="13569" width="0" style="38" hidden="1" customWidth="1"/>
    <col min="13570" max="13570" width="18.25" style="38" customWidth="1"/>
    <col min="13571" max="13571" width="64.875" style="38" customWidth="1"/>
    <col min="13572" max="13575" width="9.125" style="38"/>
    <col min="13576" max="13576" width="14.875" style="38" customWidth="1"/>
    <col min="13577" max="13820" width="9.125" style="38"/>
    <col min="13821" max="13821" width="37.75" style="38" customWidth="1"/>
    <col min="13822" max="13822" width="9.125" style="38"/>
    <col min="13823" max="13823" width="12.875" style="38" customWidth="1"/>
    <col min="13824" max="13825" width="0" style="38" hidden="1" customWidth="1"/>
    <col min="13826" max="13826" width="18.25" style="38" customWidth="1"/>
    <col min="13827" max="13827" width="64.875" style="38" customWidth="1"/>
    <col min="13828" max="13831" width="9.125" style="38"/>
    <col min="13832" max="13832" width="14.875" style="38" customWidth="1"/>
    <col min="13833" max="14076" width="9.125" style="38"/>
    <col min="14077" max="14077" width="37.75" style="38" customWidth="1"/>
    <col min="14078" max="14078" width="9.125" style="38"/>
    <col min="14079" max="14079" width="12.875" style="38" customWidth="1"/>
    <col min="14080" max="14081" width="0" style="38" hidden="1" customWidth="1"/>
    <col min="14082" max="14082" width="18.25" style="38" customWidth="1"/>
    <col min="14083" max="14083" width="64.875" style="38" customWidth="1"/>
    <col min="14084" max="14087" width="9.125" style="38"/>
    <col min="14088" max="14088" width="14.875" style="38" customWidth="1"/>
    <col min="14089" max="14332" width="9.125" style="38"/>
    <col min="14333" max="14333" width="37.75" style="38" customWidth="1"/>
    <col min="14334" max="14334" width="9.125" style="38"/>
    <col min="14335" max="14335" width="12.875" style="38" customWidth="1"/>
    <col min="14336" max="14337" width="0" style="38" hidden="1" customWidth="1"/>
    <col min="14338" max="14338" width="18.25" style="38" customWidth="1"/>
    <col min="14339" max="14339" width="64.875" style="38" customWidth="1"/>
    <col min="14340" max="14343" width="9.125" style="38"/>
    <col min="14344" max="14344" width="14.875" style="38" customWidth="1"/>
    <col min="14345" max="14588" width="9.125" style="38"/>
    <col min="14589" max="14589" width="37.75" style="38" customWidth="1"/>
    <col min="14590" max="14590" width="9.125" style="38"/>
    <col min="14591" max="14591" width="12.875" style="38" customWidth="1"/>
    <col min="14592" max="14593" width="0" style="38" hidden="1" customWidth="1"/>
    <col min="14594" max="14594" width="18.25" style="38" customWidth="1"/>
    <col min="14595" max="14595" width="64.875" style="38" customWidth="1"/>
    <col min="14596" max="14599" width="9.125" style="38"/>
    <col min="14600" max="14600" width="14.875" style="38" customWidth="1"/>
    <col min="14601" max="14844" width="9.125" style="38"/>
    <col min="14845" max="14845" width="37.75" style="38" customWidth="1"/>
    <col min="14846" max="14846" width="9.125" style="38"/>
    <col min="14847" max="14847" width="12.875" style="38" customWidth="1"/>
    <col min="14848" max="14849" width="0" style="38" hidden="1" customWidth="1"/>
    <col min="14850" max="14850" width="18.25" style="38" customWidth="1"/>
    <col min="14851" max="14851" width="64.875" style="38" customWidth="1"/>
    <col min="14852" max="14855" width="9.125" style="38"/>
    <col min="14856" max="14856" width="14.875" style="38" customWidth="1"/>
    <col min="14857" max="15100" width="9.125" style="38"/>
    <col min="15101" max="15101" width="37.75" style="38" customWidth="1"/>
    <col min="15102" max="15102" width="9.125" style="38"/>
    <col min="15103" max="15103" width="12.875" style="38" customWidth="1"/>
    <col min="15104" max="15105" width="0" style="38" hidden="1" customWidth="1"/>
    <col min="15106" max="15106" width="18.25" style="38" customWidth="1"/>
    <col min="15107" max="15107" width="64.875" style="38" customWidth="1"/>
    <col min="15108" max="15111" width="9.125" style="38"/>
    <col min="15112" max="15112" width="14.875" style="38" customWidth="1"/>
    <col min="15113" max="15356" width="9.125" style="38"/>
    <col min="15357" max="15357" width="37.75" style="38" customWidth="1"/>
    <col min="15358" max="15358" width="9.125" style="38"/>
    <col min="15359" max="15359" width="12.875" style="38" customWidth="1"/>
    <col min="15360" max="15361" width="0" style="38" hidden="1" customWidth="1"/>
    <col min="15362" max="15362" width="18.25" style="38" customWidth="1"/>
    <col min="15363" max="15363" width="64.875" style="38" customWidth="1"/>
    <col min="15364" max="15367" width="9.125" style="38"/>
    <col min="15368" max="15368" width="14.875" style="38" customWidth="1"/>
    <col min="15369" max="15612" width="9.125" style="38"/>
    <col min="15613" max="15613" width="37.75" style="38" customWidth="1"/>
    <col min="15614" max="15614" width="9.125" style="38"/>
    <col min="15615" max="15615" width="12.875" style="38" customWidth="1"/>
    <col min="15616" max="15617" width="0" style="38" hidden="1" customWidth="1"/>
    <col min="15618" max="15618" width="18.25" style="38" customWidth="1"/>
    <col min="15619" max="15619" width="64.875" style="38" customWidth="1"/>
    <col min="15620" max="15623" width="9.125" style="38"/>
    <col min="15624" max="15624" width="14.875" style="38" customWidth="1"/>
    <col min="15625" max="15868" width="9.125" style="38"/>
    <col min="15869" max="15869" width="37.75" style="38" customWidth="1"/>
    <col min="15870" max="15870" width="9.125" style="38"/>
    <col min="15871" max="15871" width="12.875" style="38" customWidth="1"/>
    <col min="15872" max="15873" width="0" style="38" hidden="1" customWidth="1"/>
    <col min="15874" max="15874" width="18.25" style="38" customWidth="1"/>
    <col min="15875" max="15875" width="64.875" style="38" customWidth="1"/>
    <col min="15876" max="15879" width="9.125" style="38"/>
    <col min="15880" max="15880" width="14.875" style="38" customWidth="1"/>
    <col min="15881" max="16124" width="9.125" style="38"/>
    <col min="16125" max="16125" width="37.75" style="38" customWidth="1"/>
    <col min="16126" max="16126" width="9.125" style="38"/>
    <col min="16127" max="16127" width="12.875" style="38" customWidth="1"/>
    <col min="16128" max="16129" width="0" style="38" hidden="1" customWidth="1"/>
    <col min="16130" max="16130" width="18.25" style="38" customWidth="1"/>
    <col min="16131" max="16131" width="64.875" style="38" customWidth="1"/>
    <col min="16132" max="16135" width="9.125" style="38"/>
    <col min="16136" max="16136" width="14.875" style="38" customWidth="1"/>
    <col min="16137" max="16384" width="9.125" style="38"/>
  </cols>
  <sheetData>
    <row r="1" spans="1:44" ht="18.75">
      <c r="A1" s="248" t="str">
        <f>' 1. паспорт местополож'!A1:C1</f>
        <v>Год раскрытия информации: 2019 год</v>
      </c>
      <c r="B1" s="248"/>
      <c r="C1" s="248"/>
      <c r="D1" s="248"/>
      <c r="E1" s="248"/>
      <c r="F1" s="248"/>
      <c r="G1" s="248"/>
      <c r="H1" s="248"/>
      <c r="I1" s="248"/>
      <c r="J1" s="248"/>
      <c r="K1" s="248"/>
      <c r="L1" s="24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1" t="s">
        <v>9</v>
      </c>
      <c r="B3" s="251"/>
      <c r="C3" s="251"/>
      <c r="D3" s="251"/>
      <c r="E3" s="251"/>
      <c r="F3" s="251"/>
      <c r="G3" s="251"/>
      <c r="H3" s="251"/>
      <c r="I3" s="251"/>
      <c r="J3" s="251"/>
      <c r="K3" s="251"/>
      <c r="L3" s="251"/>
    </row>
    <row r="4" spans="1:44">
      <c r="A4" s="251"/>
      <c r="B4" s="251"/>
      <c r="C4" s="251"/>
      <c r="D4" s="251"/>
      <c r="E4" s="251"/>
      <c r="F4" s="251"/>
      <c r="G4" s="251"/>
      <c r="H4" s="251"/>
      <c r="I4" s="251"/>
      <c r="J4" s="251"/>
      <c r="K4" s="251"/>
      <c r="L4" s="251"/>
    </row>
    <row r="5" spans="1:44">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row>
    <row r="6" spans="1:44">
      <c r="A6" s="249" t="s">
        <v>8</v>
      </c>
      <c r="B6" s="249"/>
      <c r="C6" s="249"/>
      <c r="D6" s="249"/>
      <c r="E6" s="249"/>
      <c r="F6" s="249"/>
      <c r="G6" s="249"/>
      <c r="H6" s="249"/>
      <c r="I6" s="249"/>
      <c r="J6" s="249"/>
      <c r="K6" s="249"/>
      <c r="L6" s="249"/>
    </row>
    <row r="7" spans="1:44">
      <c r="A7" s="251"/>
      <c r="B7" s="251"/>
      <c r="C7" s="251"/>
      <c r="D7" s="251"/>
      <c r="E7" s="251"/>
      <c r="F7" s="251"/>
      <c r="G7" s="251"/>
      <c r="H7" s="251"/>
      <c r="I7" s="251"/>
      <c r="J7" s="251"/>
      <c r="K7" s="251"/>
      <c r="L7" s="251"/>
    </row>
    <row r="8" spans="1:44">
      <c r="A8" s="253" t="str">
        <f>' 1. паспорт местополож'!A8:C8</f>
        <v>J_ДВОСТ-420</v>
      </c>
      <c r="B8" s="253"/>
      <c r="C8" s="253"/>
      <c r="D8" s="253"/>
      <c r="E8" s="253"/>
      <c r="F8" s="253"/>
      <c r="G8" s="253"/>
      <c r="H8" s="253"/>
      <c r="I8" s="253"/>
      <c r="J8" s="253"/>
      <c r="K8" s="253"/>
      <c r="L8" s="253"/>
    </row>
    <row r="9" spans="1:44">
      <c r="A9" s="249" t="s">
        <v>7</v>
      </c>
      <c r="B9" s="249"/>
      <c r="C9" s="249"/>
      <c r="D9" s="249"/>
      <c r="E9" s="249"/>
      <c r="F9" s="249"/>
      <c r="G9" s="249"/>
      <c r="H9" s="249"/>
      <c r="I9" s="249"/>
      <c r="J9" s="249"/>
      <c r="K9" s="249"/>
      <c r="L9" s="249"/>
    </row>
    <row r="10" spans="1:44">
      <c r="A10" s="263"/>
      <c r="B10" s="263"/>
      <c r="C10" s="263"/>
      <c r="D10" s="263"/>
      <c r="E10" s="263"/>
      <c r="F10" s="263"/>
      <c r="G10" s="263"/>
      <c r="H10" s="263"/>
      <c r="I10" s="263"/>
      <c r="J10" s="263"/>
      <c r="K10" s="263"/>
      <c r="L10" s="263"/>
    </row>
    <row r="11" spans="1:44">
      <c r="A11" s="253" t="str">
        <f>' 1. паспорт местополож'!A11:C11</f>
        <v xml:space="preserve">Техническое перевооружение объекта "Воздушной линии 0,4кВ"(№030269/Э216) Ф.11 ул.Лазо от ТП-Ресторан., г.Бикин, ул. Лазо     </v>
      </c>
      <c r="B11" s="253"/>
      <c r="C11" s="253"/>
      <c r="D11" s="253"/>
      <c r="E11" s="253"/>
      <c r="F11" s="253"/>
      <c r="G11" s="253"/>
      <c r="H11" s="253"/>
      <c r="I11" s="253"/>
      <c r="J11" s="253"/>
      <c r="K11" s="253"/>
      <c r="L11" s="253"/>
    </row>
    <row r="12" spans="1:44">
      <c r="A12" s="249" t="s">
        <v>5</v>
      </c>
      <c r="B12" s="249"/>
      <c r="C12" s="249"/>
      <c r="D12" s="249"/>
      <c r="E12" s="249"/>
      <c r="F12" s="249"/>
      <c r="G12" s="249"/>
      <c r="H12" s="249"/>
      <c r="I12" s="249"/>
      <c r="J12" s="249"/>
      <c r="K12" s="249"/>
      <c r="L12" s="249"/>
    </row>
    <row r="13" spans="1:44" ht="15.75" customHeight="1">
      <c r="L13" s="105"/>
    </row>
    <row r="14" spans="1:44" ht="27.75" customHeight="1">
      <c r="K14" s="48"/>
    </row>
    <row r="15" spans="1:44" ht="15.75" customHeight="1">
      <c r="A15" s="292" t="s">
        <v>203</v>
      </c>
      <c r="B15" s="292"/>
      <c r="C15" s="292"/>
      <c r="D15" s="292"/>
      <c r="E15" s="292"/>
      <c r="F15" s="292"/>
      <c r="G15" s="292"/>
      <c r="H15" s="292"/>
      <c r="I15" s="292"/>
      <c r="J15" s="292"/>
      <c r="K15" s="292"/>
      <c r="L15" s="292"/>
    </row>
    <row r="16" spans="1:44">
      <c r="A16" s="106"/>
      <c r="B16" s="106"/>
      <c r="C16" s="47"/>
      <c r="D16" s="47"/>
      <c r="E16" s="47"/>
      <c r="F16" s="47"/>
      <c r="G16" s="47"/>
      <c r="H16" s="47"/>
      <c r="I16" s="47"/>
      <c r="J16" s="47"/>
      <c r="K16" s="47"/>
      <c r="L16" s="47"/>
    </row>
    <row r="17" spans="1:12" ht="28.5" customHeight="1">
      <c r="A17" s="290" t="s">
        <v>116</v>
      </c>
      <c r="B17" s="290" t="s">
        <v>115</v>
      </c>
      <c r="C17" s="297" t="s">
        <v>142</v>
      </c>
      <c r="D17" s="297"/>
      <c r="E17" s="297"/>
      <c r="F17" s="297"/>
      <c r="G17" s="297"/>
      <c r="H17" s="297"/>
      <c r="I17" s="291" t="s">
        <v>114</v>
      </c>
      <c r="J17" s="294" t="s">
        <v>144</v>
      </c>
      <c r="K17" s="290" t="s">
        <v>113</v>
      </c>
      <c r="L17" s="293" t="s">
        <v>143</v>
      </c>
    </row>
    <row r="18" spans="1:12" ht="58.5" customHeight="1">
      <c r="A18" s="290"/>
      <c r="B18" s="290"/>
      <c r="C18" s="298" t="s">
        <v>1</v>
      </c>
      <c r="D18" s="298"/>
      <c r="E18" s="55"/>
      <c r="F18" s="56"/>
      <c r="G18" s="299" t="s">
        <v>0</v>
      </c>
      <c r="H18" s="300"/>
      <c r="I18" s="291"/>
      <c r="J18" s="295"/>
      <c r="K18" s="290"/>
      <c r="L18" s="293"/>
    </row>
    <row r="19" spans="1:12" ht="31.5">
      <c r="A19" s="290"/>
      <c r="B19" s="290"/>
      <c r="C19" s="46" t="s">
        <v>112</v>
      </c>
      <c r="D19" s="46" t="s">
        <v>111</v>
      </c>
      <c r="E19" s="46" t="s">
        <v>112</v>
      </c>
      <c r="F19" s="46" t="s">
        <v>111</v>
      </c>
      <c r="G19" s="46" t="s">
        <v>112</v>
      </c>
      <c r="H19" s="46" t="s">
        <v>111</v>
      </c>
      <c r="I19" s="291"/>
      <c r="J19" s="296"/>
      <c r="K19" s="290"/>
      <c r="L19" s="29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368">
        <v>43831</v>
      </c>
      <c r="D27" s="239" t="s">
        <v>509</v>
      </c>
      <c r="E27" s="239" t="s">
        <v>243</v>
      </c>
      <c r="F27" s="239" t="s">
        <v>243</v>
      </c>
      <c r="G27" s="239" t="s">
        <v>243</v>
      </c>
      <c r="H27" s="239" t="s">
        <v>243</v>
      </c>
      <c r="I27" s="41" t="s">
        <v>243</v>
      </c>
      <c r="J27" s="41" t="s">
        <v>243</v>
      </c>
      <c r="K27" s="41" t="s">
        <v>243</v>
      </c>
      <c r="L27" s="41" t="s">
        <v>243</v>
      </c>
    </row>
    <row r="28" spans="1:12" s="39" customFormat="1">
      <c r="A28" s="43" t="s">
        <v>103</v>
      </c>
      <c r="B28" s="42" t="s">
        <v>153</v>
      </c>
      <c r="C28" s="41" t="s">
        <v>243</v>
      </c>
      <c r="D28" s="239" t="s">
        <v>243</v>
      </c>
      <c r="E28" s="41" t="s">
        <v>243</v>
      </c>
      <c r="F28" s="41" t="s">
        <v>243</v>
      </c>
      <c r="G28" s="239" t="s">
        <v>243</v>
      </c>
      <c r="H28" s="239"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47.25">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66"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topLeftCell="A10" zoomScale="70" zoomScaleNormal="70" zoomScaleSheetLayoutView="70" workbookViewId="0">
      <selection activeCell="C27" sqref="C27"/>
    </sheetView>
  </sheetViews>
  <sheetFormatPr defaultColWidth="9.125" defaultRowHeight="15.75"/>
  <cols>
    <col min="1" max="1" width="9.125" style="129"/>
    <col min="2" max="2" width="81.125" style="129" customWidth="1"/>
    <col min="3" max="3" width="15.375" style="129" customWidth="1"/>
    <col min="4" max="4" width="13" style="129" customWidth="1"/>
    <col min="5" max="6" width="13.375" style="129" customWidth="1"/>
    <col min="7" max="7" width="12.875" style="38" customWidth="1"/>
    <col min="8" max="8" width="15.25" style="38" customWidth="1"/>
    <col min="9" max="11" width="6.75" style="38" customWidth="1"/>
    <col min="12" max="12" width="14.125" style="129" customWidth="1"/>
    <col min="13" max="13" width="7.125" style="129" customWidth="1"/>
    <col min="14" max="14" width="10.125" style="129" customWidth="1"/>
    <col min="15" max="23" width="7.125" style="129" customWidth="1"/>
    <col min="24" max="24" width="12" style="129" customWidth="1"/>
    <col min="25" max="27" width="8.375" style="129" customWidth="1"/>
    <col min="28" max="28" width="17.25" style="129" customWidth="1"/>
    <col min="29" max="29" width="17.875" style="129" customWidth="1"/>
    <col min="30" max="16384" width="9.125" style="129"/>
  </cols>
  <sheetData>
    <row r="1" spans="1:32"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row>
    <row r="2" spans="1:32">
      <c r="A2" s="38"/>
      <c r="B2" s="38"/>
      <c r="C2" s="38"/>
      <c r="D2" s="38"/>
      <c r="E2" s="38"/>
      <c r="F2" s="38"/>
      <c r="L2" s="38"/>
      <c r="M2" s="38"/>
      <c r="AC2" s="48"/>
    </row>
    <row r="3" spans="1:32">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row>
    <row r="6" spans="1:32" ht="18.75" customHeight="1">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53" t="str">
        <f>' 1. паспорт местополож'!A8:C8</f>
        <v>J_ДВОСТ-420</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row>
    <row r="9" spans="1:32">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53" t="str">
        <f>' 1. паспорт местополож'!A11:C11</f>
        <v xml:space="preserve">Техническое перевооружение объекта "Воздушной линии 0,4кВ"(№030269/Э216) Ф.11 ул.Лазо от ТП-Ресторан., г.Бикин, ул. Лазо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row>
    <row r="12" spans="1:32" ht="15.75" customHeight="1">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row>
    <row r="13" spans="1:32">
      <c r="A13" s="303"/>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303"/>
      <c r="AB13" s="303"/>
      <c r="AC13" s="303"/>
    </row>
    <row r="14" spans="1:32">
      <c r="A14" s="38"/>
      <c r="L14" s="38"/>
      <c r="M14" s="38"/>
      <c r="N14" s="38"/>
      <c r="O14" s="38"/>
      <c r="P14" s="38"/>
      <c r="Q14" s="38"/>
      <c r="R14" s="38"/>
      <c r="S14" s="38"/>
      <c r="T14" s="38"/>
      <c r="U14" s="38"/>
      <c r="V14" s="38"/>
      <c r="W14" s="38"/>
      <c r="X14" s="38"/>
      <c r="Y14" s="38"/>
      <c r="Z14" s="38"/>
      <c r="AA14" s="38"/>
      <c r="AB14" s="38"/>
    </row>
    <row r="15" spans="1:32">
      <c r="A15" s="304" t="s">
        <v>245</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row>
    <row r="16" spans="1:32" s="134" customFormat="1" ht="33" customHeight="1">
      <c r="A16" s="301" t="s">
        <v>246</v>
      </c>
      <c r="B16" s="301" t="s">
        <v>247</v>
      </c>
      <c r="C16" s="301" t="s">
        <v>248</v>
      </c>
      <c r="D16" s="301"/>
      <c r="E16" s="305" t="s">
        <v>249</v>
      </c>
      <c r="F16" s="305"/>
      <c r="G16" s="301" t="s">
        <v>505</v>
      </c>
      <c r="H16" s="369">
        <v>2020</v>
      </c>
      <c r="I16" s="369"/>
      <c r="J16" s="369"/>
      <c r="K16" s="369"/>
      <c r="L16" s="369">
        <v>2021</v>
      </c>
      <c r="M16" s="369"/>
      <c r="N16" s="369"/>
      <c r="O16" s="369"/>
      <c r="P16" s="369">
        <v>2022</v>
      </c>
      <c r="Q16" s="369"/>
      <c r="R16" s="369"/>
      <c r="S16" s="369"/>
      <c r="T16" s="369">
        <v>2023</v>
      </c>
      <c r="U16" s="369"/>
      <c r="V16" s="369"/>
      <c r="W16" s="369"/>
      <c r="X16" s="369">
        <v>2024</v>
      </c>
      <c r="Y16" s="369"/>
      <c r="Z16" s="369"/>
      <c r="AA16" s="369"/>
      <c r="AB16" s="370" t="s">
        <v>250</v>
      </c>
      <c r="AC16" s="370"/>
      <c r="AD16" s="133"/>
      <c r="AE16" s="133"/>
      <c r="AF16" s="133"/>
    </row>
    <row r="17" spans="1:30" s="134" customFormat="1" ht="16.5" customHeight="1">
      <c r="A17" s="301"/>
      <c r="B17" s="301"/>
      <c r="C17" s="301"/>
      <c r="D17" s="301"/>
      <c r="E17" s="305"/>
      <c r="F17" s="305"/>
      <c r="G17" s="301"/>
      <c r="H17" s="301" t="s">
        <v>1</v>
      </c>
      <c r="I17" s="301"/>
      <c r="J17" s="301" t="s">
        <v>251</v>
      </c>
      <c r="K17" s="301"/>
      <c r="L17" s="301" t="s">
        <v>1</v>
      </c>
      <c r="M17" s="301"/>
      <c r="N17" s="301" t="s">
        <v>251</v>
      </c>
      <c r="O17" s="301"/>
      <c r="P17" s="301" t="s">
        <v>1</v>
      </c>
      <c r="Q17" s="301"/>
      <c r="R17" s="301" t="s">
        <v>251</v>
      </c>
      <c r="S17" s="301"/>
      <c r="T17" s="301" t="s">
        <v>1</v>
      </c>
      <c r="U17" s="301"/>
      <c r="V17" s="301" t="s">
        <v>251</v>
      </c>
      <c r="W17" s="301"/>
      <c r="X17" s="301" t="s">
        <v>1</v>
      </c>
      <c r="Y17" s="301"/>
      <c r="Z17" s="301" t="s">
        <v>251</v>
      </c>
      <c r="AA17" s="301"/>
      <c r="AB17" s="370"/>
      <c r="AC17" s="370"/>
    </row>
    <row r="18" spans="1:30" s="136" customFormat="1" ht="89.25" customHeight="1">
      <c r="A18" s="301"/>
      <c r="B18" s="301"/>
      <c r="C18" s="242" t="s">
        <v>1</v>
      </c>
      <c r="D18" s="242" t="s">
        <v>252</v>
      </c>
      <c r="E18" s="242" t="s">
        <v>506</v>
      </c>
      <c r="F18" s="242" t="s">
        <v>507</v>
      </c>
      <c r="G18" s="301"/>
      <c r="H18" s="135" t="s">
        <v>253</v>
      </c>
      <c r="I18" s="135" t="s">
        <v>254</v>
      </c>
      <c r="J18" s="135" t="s">
        <v>253</v>
      </c>
      <c r="K18" s="135" t="s">
        <v>254</v>
      </c>
      <c r="L18" s="135" t="s">
        <v>253</v>
      </c>
      <c r="M18" s="135" t="s">
        <v>254</v>
      </c>
      <c r="N18" s="135" t="s">
        <v>253</v>
      </c>
      <c r="O18" s="135" t="s">
        <v>254</v>
      </c>
      <c r="P18" s="135" t="s">
        <v>253</v>
      </c>
      <c r="Q18" s="135" t="s">
        <v>254</v>
      </c>
      <c r="R18" s="135" t="s">
        <v>253</v>
      </c>
      <c r="S18" s="135" t="s">
        <v>254</v>
      </c>
      <c r="T18" s="135" t="s">
        <v>253</v>
      </c>
      <c r="U18" s="135" t="s">
        <v>254</v>
      </c>
      <c r="V18" s="135" t="s">
        <v>253</v>
      </c>
      <c r="W18" s="135" t="s">
        <v>254</v>
      </c>
      <c r="X18" s="135" t="s">
        <v>253</v>
      </c>
      <c r="Y18" s="135" t="s">
        <v>254</v>
      </c>
      <c r="Z18" s="135" t="s">
        <v>253</v>
      </c>
      <c r="AA18" s="135" t="s">
        <v>254</v>
      </c>
      <c r="AB18" s="241" t="s">
        <v>255</v>
      </c>
      <c r="AC18" s="241" t="s">
        <v>252</v>
      </c>
    </row>
    <row r="19" spans="1:30" s="138" customFormat="1" ht="19.5" customHeight="1">
      <c r="A19" s="94">
        <v>1</v>
      </c>
      <c r="B19" s="94">
        <v>2</v>
      </c>
      <c r="C19" s="137">
        <v>3</v>
      </c>
      <c r="D19" s="137">
        <v>4</v>
      </c>
      <c r="E19" s="137">
        <v>5</v>
      </c>
      <c r="F19" s="137">
        <v>6</v>
      </c>
      <c r="G19" s="137">
        <v>7</v>
      </c>
      <c r="H19" s="137">
        <v>8</v>
      </c>
      <c r="I19" s="137">
        <v>9</v>
      </c>
      <c r="J19" s="137">
        <v>10</v>
      </c>
      <c r="K19" s="137">
        <v>11</v>
      </c>
      <c r="L19" s="137">
        <v>12</v>
      </c>
      <c r="M19" s="137">
        <v>13</v>
      </c>
      <c r="N19" s="137">
        <v>14</v>
      </c>
      <c r="O19" s="137">
        <v>15</v>
      </c>
      <c r="P19" s="137">
        <v>16</v>
      </c>
      <c r="Q19" s="137">
        <v>17</v>
      </c>
      <c r="R19" s="137">
        <v>18</v>
      </c>
      <c r="S19" s="137">
        <v>19</v>
      </c>
      <c r="T19" s="137">
        <v>12</v>
      </c>
      <c r="U19" s="137">
        <v>13</v>
      </c>
      <c r="V19" s="137">
        <v>14</v>
      </c>
      <c r="W19" s="137">
        <v>15</v>
      </c>
      <c r="X19" s="137">
        <v>16</v>
      </c>
      <c r="Y19" s="137">
        <v>17</v>
      </c>
      <c r="Z19" s="137">
        <v>18</v>
      </c>
      <c r="AA19" s="137">
        <v>19</v>
      </c>
      <c r="AB19" s="137">
        <v>20</v>
      </c>
      <c r="AC19" s="137">
        <v>21</v>
      </c>
    </row>
    <row r="20" spans="1:30" ht="33">
      <c r="A20" s="139">
        <v>1</v>
      </c>
      <c r="B20" s="140" t="s">
        <v>256</v>
      </c>
      <c r="C20" s="141">
        <f>SUM(C21:C25)</f>
        <v>4.0288895999999994</v>
      </c>
      <c r="D20" s="141">
        <f>SUM(D21:D25)</f>
        <v>0</v>
      </c>
      <c r="E20" s="141">
        <f t="shared" ref="E20:AA20" si="0">SUM(E21:E25)</f>
        <v>4.0288895999999994</v>
      </c>
      <c r="F20" s="141">
        <f t="shared" si="0"/>
        <v>4.0288895999999994</v>
      </c>
      <c r="G20" s="141">
        <f t="shared" si="0"/>
        <v>0</v>
      </c>
      <c r="H20" s="141">
        <f t="shared" si="0"/>
        <v>4.0288895999999994</v>
      </c>
      <c r="I20" s="141">
        <f t="shared" si="0"/>
        <v>0</v>
      </c>
      <c r="J20" s="141">
        <f t="shared" si="0"/>
        <v>0</v>
      </c>
      <c r="K20" s="141">
        <f t="shared" si="0"/>
        <v>0</v>
      </c>
      <c r="L20" s="141">
        <f t="shared" si="0"/>
        <v>0</v>
      </c>
      <c r="M20" s="141">
        <f t="shared" si="0"/>
        <v>0</v>
      </c>
      <c r="N20" s="141">
        <f t="shared" si="0"/>
        <v>0</v>
      </c>
      <c r="O20" s="141">
        <f t="shared" si="0"/>
        <v>0</v>
      </c>
      <c r="P20" s="141">
        <f t="shared" si="0"/>
        <v>0</v>
      </c>
      <c r="Q20" s="141">
        <v>0</v>
      </c>
      <c r="R20" s="141">
        <f t="shared" si="0"/>
        <v>0</v>
      </c>
      <c r="S20" s="141">
        <f t="shared" si="0"/>
        <v>0</v>
      </c>
      <c r="T20" s="141">
        <f t="shared" si="0"/>
        <v>0</v>
      </c>
      <c r="U20" s="141">
        <f t="shared" si="0"/>
        <v>0</v>
      </c>
      <c r="V20" s="141">
        <f t="shared" si="0"/>
        <v>0</v>
      </c>
      <c r="W20" s="141">
        <f t="shared" si="0"/>
        <v>0</v>
      </c>
      <c r="X20" s="141">
        <f t="shared" si="0"/>
        <v>0</v>
      </c>
      <c r="Y20" s="141">
        <f t="shared" si="0"/>
        <v>0</v>
      </c>
      <c r="Z20" s="141">
        <f t="shared" si="0"/>
        <v>0</v>
      </c>
      <c r="AA20" s="141">
        <f t="shared" si="0"/>
        <v>0</v>
      </c>
      <c r="AB20" s="141">
        <f>SUM(AB21:AB25)</f>
        <v>4.0288895999999994</v>
      </c>
      <c r="AC20" s="141">
        <f>SUM(AC21:AC25)</f>
        <v>0</v>
      </c>
      <c r="AD20" s="142"/>
    </row>
    <row r="21" spans="1:30" ht="16.5">
      <c r="A21" s="143" t="s">
        <v>257</v>
      </c>
      <c r="B21" s="144" t="s">
        <v>258</v>
      </c>
      <c r="C21" s="141">
        <v>0</v>
      </c>
      <c r="D21" s="141" t="s">
        <v>243</v>
      </c>
      <c r="E21" s="141">
        <v>0</v>
      </c>
      <c r="F21" s="141">
        <f>G21+H21+L21+P21+T21+X21</f>
        <v>0</v>
      </c>
      <c r="G21" s="141">
        <v>0</v>
      </c>
      <c r="H21" s="141">
        <v>0</v>
      </c>
      <c r="I21" s="141" t="s">
        <v>243</v>
      </c>
      <c r="J21" s="141" t="s">
        <v>243</v>
      </c>
      <c r="K21" s="141" t="s">
        <v>243</v>
      </c>
      <c r="L21" s="141">
        <v>0</v>
      </c>
      <c r="M21" s="141" t="s">
        <v>243</v>
      </c>
      <c r="N21" s="141" t="s">
        <v>243</v>
      </c>
      <c r="O21" s="141" t="s">
        <v>243</v>
      </c>
      <c r="P21" s="141">
        <v>0</v>
      </c>
      <c r="Q21" s="141" t="s">
        <v>243</v>
      </c>
      <c r="R21" s="141" t="s">
        <v>243</v>
      </c>
      <c r="S21" s="141" t="s">
        <v>243</v>
      </c>
      <c r="T21" s="141">
        <v>0</v>
      </c>
      <c r="U21" s="141" t="s">
        <v>243</v>
      </c>
      <c r="V21" s="141" t="s">
        <v>243</v>
      </c>
      <c r="W21" s="141" t="s">
        <v>243</v>
      </c>
      <c r="X21" s="141">
        <v>0</v>
      </c>
      <c r="Y21" s="141" t="s">
        <v>243</v>
      </c>
      <c r="Z21" s="141" t="s">
        <v>243</v>
      </c>
      <c r="AA21" s="141" t="s">
        <v>243</v>
      </c>
      <c r="AB21" s="141">
        <f>X21+T21+P21+L21+H21+G21</f>
        <v>0</v>
      </c>
      <c r="AC21" s="141" t="s">
        <v>243</v>
      </c>
      <c r="AD21" s="142"/>
    </row>
    <row r="22" spans="1:30" ht="16.5">
      <c r="A22" s="143" t="s">
        <v>259</v>
      </c>
      <c r="B22" s="144" t="s">
        <v>260</v>
      </c>
      <c r="C22" s="141">
        <v>0</v>
      </c>
      <c r="D22" s="141" t="s">
        <v>243</v>
      </c>
      <c r="E22" s="141">
        <v>0</v>
      </c>
      <c r="F22" s="141">
        <v>0</v>
      </c>
      <c r="G22" s="141">
        <v>0</v>
      </c>
      <c r="H22" s="141">
        <v>0</v>
      </c>
      <c r="I22" s="141" t="s">
        <v>243</v>
      </c>
      <c r="J22" s="141" t="s">
        <v>243</v>
      </c>
      <c r="K22" s="141" t="s">
        <v>243</v>
      </c>
      <c r="L22" s="141">
        <v>0</v>
      </c>
      <c r="M22" s="141" t="s">
        <v>243</v>
      </c>
      <c r="N22" s="141" t="s">
        <v>243</v>
      </c>
      <c r="O22" s="141" t="s">
        <v>243</v>
      </c>
      <c r="P22" s="141">
        <v>0</v>
      </c>
      <c r="Q22" s="141" t="s">
        <v>243</v>
      </c>
      <c r="R22" s="141" t="s">
        <v>243</v>
      </c>
      <c r="S22" s="141" t="s">
        <v>243</v>
      </c>
      <c r="T22" s="141">
        <v>0</v>
      </c>
      <c r="U22" s="141" t="s">
        <v>243</v>
      </c>
      <c r="V22" s="141" t="s">
        <v>243</v>
      </c>
      <c r="W22" s="141" t="s">
        <v>243</v>
      </c>
      <c r="X22" s="141">
        <v>0</v>
      </c>
      <c r="Y22" s="141" t="s">
        <v>243</v>
      </c>
      <c r="Z22" s="141" t="s">
        <v>243</v>
      </c>
      <c r="AA22" s="141" t="s">
        <v>243</v>
      </c>
      <c r="AB22" s="141">
        <f t="shared" ref="AB22:AB53" si="1">X22+T22+P22+L22+H22+G22</f>
        <v>0</v>
      </c>
      <c r="AC22" s="141" t="s">
        <v>243</v>
      </c>
      <c r="AD22" s="142"/>
    </row>
    <row r="23" spans="1:30" s="38" customFormat="1" ht="33">
      <c r="A23" s="143" t="s">
        <v>261</v>
      </c>
      <c r="B23" s="144" t="s">
        <v>262</v>
      </c>
      <c r="C23" s="141">
        <v>0</v>
      </c>
      <c r="D23" s="141" t="s">
        <v>243</v>
      </c>
      <c r="E23" s="141">
        <f>C23</f>
        <v>0</v>
      </c>
      <c r="F23" s="141">
        <f>C23</f>
        <v>0</v>
      </c>
      <c r="G23" s="232">
        <v>0</v>
      </c>
      <c r="H23" s="232">
        <v>0</v>
      </c>
      <c r="I23" s="141" t="s">
        <v>243</v>
      </c>
      <c r="J23" s="141" t="s">
        <v>243</v>
      </c>
      <c r="K23" s="141" t="s">
        <v>243</v>
      </c>
      <c r="L23" s="148">
        <v>0</v>
      </c>
      <c r="M23" s="232" t="s">
        <v>243</v>
      </c>
      <c r="N23" s="141" t="s">
        <v>243</v>
      </c>
      <c r="O23" s="232" t="s">
        <v>243</v>
      </c>
      <c r="P23" s="141">
        <v>0</v>
      </c>
      <c r="Q23" s="232" t="s">
        <v>243</v>
      </c>
      <c r="R23" s="232" t="s">
        <v>243</v>
      </c>
      <c r="S23" s="232" t="s">
        <v>243</v>
      </c>
      <c r="T23" s="141">
        <v>0</v>
      </c>
      <c r="U23" s="232" t="s">
        <v>243</v>
      </c>
      <c r="V23" s="232" t="s">
        <v>243</v>
      </c>
      <c r="W23" s="232" t="s">
        <v>243</v>
      </c>
      <c r="X23" s="141">
        <f>X26*1.18</f>
        <v>0</v>
      </c>
      <c r="Y23" s="232" t="s">
        <v>243</v>
      </c>
      <c r="Z23" s="232" t="s">
        <v>243</v>
      </c>
      <c r="AA23" s="232" t="s">
        <v>243</v>
      </c>
      <c r="AB23" s="141">
        <f t="shared" si="1"/>
        <v>0</v>
      </c>
      <c r="AC23" s="141" t="s">
        <v>243</v>
      </c>
    </row>
    <row r="24" spans="1:30" ht="16.5">
      <c r="A24" s="143" t="s">
        <v>263</v>
      </c>
      <c r="B24" s="144" t="s">
        <v>264</v>
      </c>
      <c r="C24" s="141">
        <v>0</v>
      </c>
      <c r="D24" s="141" t="s">
        <v>243</v>
      </c>
      <c r="E24" s="141">
        <v>0</v>
      </c>
      <c r="F24" s="141">
        <v>0</v>
      </c>
      <c r="G24" s="141">
        <v>0</v>
      </c>
      <c r="H24" s="145">
        <v>0</v>
      </c>
      <c r="I24" s="141" t="s">
        <v>243</v>
      </c>
      <c r="J24" s="141" t="s">
        <v>243</v>
      </c>
      <c r="K24" s="141" t="s">
        <v>243</v>
      </c>
      <c r="L24" s="145">
        <v>0</v>
      </c>
      <c r="M24" s="141" t="s">
        <v>243</v>
      </c>
      <c r="N24" s="141" t="s">
        <v>243</v>
      </c>
      <c r="O24" s="141" t="s">
        <v>243</v>
      </c>
      <c r="P24" s="145">
        <v>0</v>
      </c>
      <c r="Q24" s="141" t="s">
        <v>243</v>
      </c>
      <c r="R24" s="141" t="s">
        <v>243</v>
      </c>
      <c r="S24" s="141" t="s">
        <v>243</v>
      </c>
      <c r="T24" s="145">
        <v>0</v>
      </c>
      <c r="U24" s="141" t="s">
        <v>243</v>
      </c>
      <c r="V24" s="141" t="s">
        <v>243</v>
      </c>
      <c r="W24" s="141" t="s">
        <v>243</v>
      </c>
      <c r="X24" s="145">
        <v>0</v>
      </c>
      <c r="Y24" s="141" t="s">
        <v>243</v>
      </c>
      <c r="Z24" s="141" t="s">
        <v>243</v>
      </c>
      <c r="AA24" s="141" t="s">
        <v>243</v>
      </c>
      <c r="AB24" s="141">
        <f t="shared" si="1"/>
        <v>0</v>
      </c>
      <c r="AC24" s="141" t="s">
        <v>243</v>
      </c>
      <c r="AD24" s="142"/>
    </row>
    <row r="25" spans="1:30" ht="16.5">
      <c r="A25" s="143" t="s">
        <v>265</v>
      </c>
      <c r="B25" s="144" t="s">
        <v>266</v>
      </c>
      <c r="C25" s="141">
        <v>4.0288895999999994</v>
      </c>
      <c r="D25" s="141" t="s">
        <v>243</v>
      </c>
      <c r="E25" s="232">
        <f>C25</f>
        <v>4.0288895999999994</v>
      </c>
      <c r="F25" s="232">
        <f>C25</f>
        <v>4.0288895999999994</v>
      </c>
      <c r="G25" s="232">
        <v>0</v>
      </c>
      <c r="H25" s="232">
        <v>4.0288895999999994</v>
      </c>
      <c r="I25" s="141" t="s">
        <v>243</v>
      </c>
      <c r="J25" s="141" t="s">
        <v>243</v>
      </c>
      <c r="K25" s="141" t="s">
        <v>243</v>
      </c>
      <c r="L25" s="148">
        <v>0</v>
      </c>
      <c r="M25" s="232" t="s">
        <v>243</v>
      </c>
      <c r="N25" s="141" t="s">
        <v>243</v>
      </c>
      <c r="O25" s="232" t="s">
        <v>243</v>
      </c>
      <c r="P25" s="141">
        <v>0</v>
      </c>
      <c r="Q25" s="232" t="s">
        <v>243</v>
      </c>
      <c r="R25" s="232" t="s">
        <v>243</v>
      </c>
      <c r="S25" s="232" t="s">
        <v>243</v>
      </c>
      <c r="T25" s="141">
        <v>0</v>
      </c>
      <c r="U25" s="232" t="s">
        <v>243</v>
      </c>
      <c r="V25" s="232" t="s">
        <v>243</v>
      </c>
      <c r="W25" s="232" t="s">
        <v>243</v>
      </c>
      <c r="X25" s="141">
        <v>0</v>
      </c>
      <c r="Y25" s="232" t="s">
        <v>243</v>
      </c>
      <c r="Z25" s="232" t="s">
        <v>243</v>
      </c>
      <c r="AA25" s="232" t="s">
        <v>243</v>
      </c>
      <c r="AB25" s="141">
        <f t="shared" si="1"/>
        <v>4.0288895999999994</v>
      </c>
      <c r="AC25" s="141" t="s">
        <v>243</v>
      </c>
      <c r="AD25" s="142"/>
    </row>
    <row r="26" spans="1:30" s="38" customFormat="1" ht="33">
      <c r="A26" s="139" t="s">
        <v>20</v>
      </c>
      <c r="B26" s="140" t="s">
        <v>267</v>
      </c>
      <c r="C26" s="232">
        <f>SUM(C27:C30)</f>
        <v>3.3574079999999999</v>
      </c>
      <c r="D26" s="232">
        <f>SUM(D27:D30)</f>
        <v>0</v>
      </c>
      <c r="E26" s="232">
        <f>SUM(E27:E30)</f>
        <v>3.3574079999999999</v>
      </c>
      <c r="F26" s="232">
        <f t="shared" ref="F26:AC26" si="2">SUM(F27:F30)</f>
        <v>3.3574079999999999</v>
      </c>
      <c r="G26" s="232">
        <f t="shared" si="2"/>
        <v>0</v>
      </c>
      <c r="H26" s="232">
        <f t="shared" si="2"/>
        <v>3.3574079999999999</v>
      </c>
      <c r="I26" s="232">
        <f t="shared" si="2"/>
        <v>0</v>
      </c>
      <c r="J26" s="232">
        <f t="shared" si="2"/>
        <v>0</v>
      </c>
      <c r="K26" s="232">
        <f t="shared" si="2"/>
        <v>0</v>
      </c>
      <c r="L26" s="232">
        <f t="shared" si="2"/>
        <v>0</v>
      </c>
      <c r="M26" s="232">
        <f t="shared" si="2"/>
        <v>0</v>
      </c>
      <c r="N26" s="232">
        <f t="shared" si="2"/>
        <v>0</v>
      </c>
      <c r="O26" s="232">
        <f t="shared" si="2"/>
        <v>0</v>
      </c>
      <c r="P26" s="232">
        <f t="shared" si="2"/>
        <v>0</v>
      </c>
      <c r="Q26" s="232">
        <f t="shared" si="2"/>
        <v>0</v>
      </c>
      <c r="R26" s="232">
        <f t="shared" si="2"/>
        <v>0</v>
      </c>
      <c r="S26" s="232">
        <f t="shared" si="2"/>
        <v>0</v>
      </c>
      <c r="T26" s="232">
        <f t="shared" si="2"/>
        <v>0</v>
      </c>
      <c r="U26" s="232">
        <f t="shared" si="2"/>
        <v>0</v>
      </c>
      <c r="V26" s="232">
        <f t="shared" si="2"/>
        <v>0</v>
      </c>
      <c r="W26" s="232">
        <f t="shared" si="2"/>
        <v>0</v>
      </c>
      <c r="X26" s="232">
        <f t="shared" si="2"/>
        <v>0</v>
      </c>
      <c r="Y26" s="232">
        <f t="shared" si="2"/>
        <v>0</v>
      </c>
      <c r="Z26" s="232">
        <f t="shared" si="2"/>
        <v>0</v>
      </c>
      <c r="AA26" s="232">
        <f t="shared" si="2"/>
        <v>0</v>
      </c>
      <c r="AB26" s="232">
        <f t="shared" si="2"/>
        <v>3.3574079999999999</v>
      </c>
      <c r="AC26" s="232">
        <f t="shared" si="2"/>
        <v>0</v>
      </c>
    </row>
    <row r="27" spans="1:30" ht="16.5">
      <c r="A27" s="139" t="s">
        <v>268</v>
      </c>
      <c r="B27" s="144" t="s">
        <v>269</v>
      </c>
      <c r="C27" s="141">
        <v>3.3574079999999999</v>
      </c>
      <c r="D27" s="141" t="s">
        <v>243</v>
      </c>
      <c r="E27" s="371">
        <f>C27</f>
        <v>3.3574079999999999</v>
      </c>
      <c r="F27" s="371">
        <f>C27</f>
        <v>3.3574079999999999</v>
      </c>
      <c r="G27" s="371">
        <v>0</v>
      </c>
      <c r="H27" s="371">
        <f>C27</f>
        <v>3.3574079999999999</v>
      </c>
      <c r="I27" s="141" t="s">
        <v>243</v>
      </c>
      <c r="J27" s="141" t="s">
        <v>243</v>
      </c>
      <c r="K27" s="141" t="s">
        <v>243</v>
      </c>
      <c r="L27" s="145">
        <v>0</v>
      </c>
      <c r="M27" s="141" t="s">
        <v>243</v>
      </c>
      <c r="N27" s="141" t="s">
        <v>243</v>
      </c>
      <c r="O27" s="141" t="s">
        <v>243</v>
      </c>
      <c r="P27" s="145">
        <v>0</v>
      </c>
      <c r="Q27" s="141" t="s">
        <v>243</v>
      </c>
      <c r="R27" s="141" t="s">
        <v>243</v>
      </c>
      <c r="S27" s="141" t="s">
        <v>243</v>
      </c>
      <c r="T27" s="145">
        <v>0</v>
      </c>
      <c r="U27" s="141" t="s">
        <v>243</v>
      </c>
      <c r="V27" s="141" t="s">
        <v>243</v>
      </c>
      <c r="W27" s="141" t="s">
        <v>243</v>
      </c>
      <c r="X27" s="145">
        <v>0</v>
      </c>
      <c r="Y27" s="141" t="s">
        <v>243</v>
      </c>
      <c r="Z27" s="141" t="s">
        <v>243</v>
      </c>
      <c r="AA27" s="141" t="s">
        <v>243</v>
      </c>
      <c r="AB27" s="371">
        <f t="shared" si="1"/>
        <v>3.3574079999999999</v>
      </c>
      <c r="AC27" s="141" t="s">
        <v>243</v>
      </c>
      <c r="AD27" s="142"/>
    </row>
    <row r="28" spans="1:30" ht="16.5">
      <c r="A28" s="139" t="s">
        <v>270</v>
      </c>
      <c r="B28" s="144" t="s">
        <v>271</v>
      </c>
      <c r="C28" s="141">
        <v>0</v>
      </c>
      <c r="D28" s="141" t="s">
        <v>243</v>
      </c>
      <c r="E28" s="141">
        <f>C28</f>
        <v>0</v>
      </c>
      <c r="F28" s="141">
        <f>C28</f>
        <v>0</v>
      </c>
      <c r="G28" s="141">
        <v>0</v>
      </c>
      <c r="H28" s="145">
        <v>0</v>
      </c>
      <c r="I28" s="141" t="s">
        <v>243</v>
      </c>
      <c r="J28" s="141" t="s">
        <v>243</v>
      </c>
      <c r="K28" s="141" t="s">
        <v>243</v>
      </c>
      <c r="L28" s="145">
        <f>C28</f>
        <v>0</v>
      </c>
      <c r="M28" s="141" t="s">
        <v>243</v>
      </c>
      <c r="N28" s="141" t="s">
        <v>243</v>
      </c>
      <c r="O28" s="141" t="s">
        <v>243</v>
      </c>
      <c r="P28" s="145">
        <v>0</v>
      </c>
      <c r="Q28" s="141" t="s">
        <v>243</v>
      </c>
      <c r="R28" s="141" t="s">
        <v>243</v>
      </c>
      <c r="S28" s="141" t="s">
        <v>243</v>
      </c>
      <c r="T28" s="145">
        <v>0</v>
      </c>
      <c r="U28" s="141" t="s">
        <v>243</v>
      </c>
      <c r="V28" s="141" t="s">
        <v>243</v>
      </c>
      <c r="W28" s="141" t="s">
        <v>243</v>
      </c>
      <c r="X28" s="145">
        <v>0</v>
      </c>
      <c r="Y28" s="141" t="s">
        <v>243</v>
      </c>
      <c r="Z28" s="141" t="s">
        <v>243</v>
      </c>
      <c r="AA28" s="141" t="s">
        <v>243</v>
      </c>
      <c r="AB28" s="141">
        <f t="shared" si="1"/>
        <v>0</v>
      </c>
      <c r="AC28" s="141" t="s">
        <v>243</v>
      </c>
      <c r="AD28" s="142"/>
    </row>
    <row r="29" spans="1:30" ht="16.5">
      <c r="A29" s="139" t="s">
        <v>272</v>
      </c>
      <c r="B29" s="144" t="s">
        <v>273</v>
      </c>
      <c r="C29" s="141">
        <v>0</v>
      </c>
      <c r="D29" s="141" t="s">
        <v>243</v>
      </c>
      <c r="E29" s="141">
        <v>0</v>
      </c>
      <c r="F29" s="141">
        <v>0</v>
      </c>
      <c r="G29" s="141">
        <v>0</v>
      </c>
      <c r="H29" s="145">
        <v>0</v>
      </c>
      <c r="I29" s="141" t="s">
        <v>243</v>
      </c>
      <c r="J29" s="141" t="s">
        <v>243</v>
      </c>
      <c r="K29" s="141" t="s">
        <v>243</v>
      </c>
      <c r="L29" s="145">
        <v>0</v>
      </c>
      <c r="M29" s="141" t="s">
        <v>243</v>
      </c>
      <c r="N29" s="141" t="s">
        <v>243</v>
      </c>
      <c r="O29" s="141" t="s">
        <v>243</v>
      </c>
      <c r="P29" s="145">
        <v>0</v>
      </c>
      <c r="Q29" s="141" t="s">
        <v>243</v>
      </c>
      <c r="R29" s="141" t="s">
        <v>243</v>
      </c>
      <c r="S29" s="141" t="s">
        <v>243</v>
      </c>
      <c r="T29" s="145">
        <v>0</v>
      </c>
      <c r="U29" s="141" t="s">
        <v>243</v>
      </c>
      <c r="V29" s="141" t="s">
        <v>243</v>
      </c>
      <c r="W29" s="141" t="s">
        <v>243</v>
      </c>
      <c r="X29" s="145">
        <v>0</v>
      </c>
      <c r="Y29" s="141" t="s">
        <v>243</v>
      </c>
      <c r="Z29" s="141" t="s">
        <v>243</v>
      </c>
      <c r="AA29" s="141" t="s">
        <v>243</v>
      </c>
      <c r="AB29" s="141">
        <f t="shared" si="1"/>
        <v>0</v>
      </c>
      <c r="AC29" s="141" t="s">
        <v>243</v>
      </c>
      <c r="AD29" s="142"/>
    </row>
    <row r="30" spans="1:30" s="146" customFormat="1" ht="16.5">
      <c r="A30" s="139" t="s">
        <v>274</v>
      </c>
      <c r="B30" s="144" t="s">
        <v>275</v>
      </c>
      <c r="C30" s="141">
        <v>0</v>
      </c>
      <c r="D30" s="141" t="s">
        <v>243</v>
      </c>
      <c r="E30" s="141">
        <v>0</v>
      </c>
      <c r="F30" s="141">
        <f>G30+H30+L30+P30+T30+X30</f>
        <v>0</v>
      </c>
      <c r="G30" s="141">
        <v>0</v>
      </c>
      <c r="H30" s="145">
        <v>0</v>
      </c>
      <c r="I30" s="141" t="s">
        <v>243</v>
      </c>
      <c r="J30" s="141" t="s">
        <v>243</v>
      </c>
      <c r="K30" s="141" t="s">
        <v>243</v>
      </c>
      <c r="L30" s="145">
        <v>0</v>
      </c>
      <c r="M30" s="141" t="s">
        <v>243</v>
      </c>
      <c r="N30" s="141" t="s">
        <v>243</v>
      </c>
      <c r="O30" s="141" t="s">
        <v>243</v>
      </c>
      <c r="P30" s="145">
        <v>0</v>
      </c>
      <c r="Q30" s="141" t="s">
        <v>243</v>
      </c>
      <c r="R30" s="141" t="s">
        <v>243</v>
      </c>
      <c r="S30" s="141" t="s">
        <v>243</v>
      </c>
      <c r="T30" s="145">
        <v>0</v>
      </c>
      <c r="U30" s="141" t="s">
        <v>243</v>
      </c>
      <c r="V30" s="141" t="s">
        <v>243</v>
      </c>
      <c r="W30" s="141" t="s">
        <v>243</v>
      </c>
      <c r="X30" s="145">
        <v>0</v>
      </c>
      <c r="Y30" s="141" t="s">
        <v>243</v>
      </c>
      <c r="Z30" s="141" t="s">
        <v>243</v>
      </c>
      <c r="AA30" s="141" t="s">
        <v>243</v>
      </c>
      <c r="AB30" s="141">
        <f t="shared" si="1"/>
        <v>0</v>
      </c>
      <c r="AC30" s="141" t="s">
        <v>243</v>
      </c>
      <c r="AD30" s="142"/>
    </row>
    <row r="31" spans="1:30" s="38" customFormat="1" ht="16.5">
      <c r="A31" s="139" t="s">
        <v>19</v>
      </c>
      <c r="B31" s="140" t="s">
        <v>276</v>
      </c>
      <c r="C31" s="141">
        <v>0</v>
      </c>
      <c r="D31" s="141" t="s">
        <v>243</v>
      </c>
      <c r="E31" s="141">
        <v>0</v>
      </c>
      <c r="F31" s="141">
        <f>G31+H31+L31+P31+T31+X31</f>
        <v>0</v>
      </c>
      <c r="G31" s="148">
        <v>0</v>
      </c>
      <c r="H31" s="148">
        <f>SUM(H32:H38)</f>
        <v>0</v>
      </c>
      <c r="I31" s="148" t="s">
        <v>243</v>
      </c>
      <c r="J31" s="148" t="s">
        <v>243</v>
      </c>
      <c r="K31" s="148" t="s">
        <v>243</v>
      </c>
      <c r="L31" s="148">
        <v>0</v>
      </c>
      <c r="M31" s="148" t="s">
        <v>243</v>
      </c>
      <c r="N31" s="148" t="s">
        <v>243</v>
      </c>
      <c r="O31" s="148" t="s">
        <v>243</v>
      </c>
      <c r="P31" s="148">
        <v>0</v>
      </c>
      <c r="Q31" s="148" t="s">
        <v>243</v>
      </c>
      <c r="R31" s="148" t="s">
        <v>243</v>
      </c>
      <c r="S31" s="148" t="s">
        <v>243</v>
      </c>
      <c r="T31" s="148">
        <f t="shared" ref="T31:AA31" si="3">SUM(T32:T38)</f>
        <v>0</v>
      </c>
      <c r="U31" s="148">
        <f t="shared" si="3"/>
        <v>0</v>
      </c>
      <c r="V31" s="148">
        <f t="shared" si="3"/>
        <v>0</v>
      </c>
      <c r="W31" s="148">
        <f t="shared" si="3"/>
        <v>0</v>
      </c>
      <c r="X31" s="148">
        <f t="shared" si="3"/>
        <v>0</v>
      </c>
      <c r="Y31" s="148">
        <f t="shared" si="3"/>
        <v>0</v>
      </c>
      <c r="Z31" s="148">
        <f t="shared" si="3"/>
        <v>0</v>
      </c>
      <c r="AA31" s="148">
        <f t="shared" si="3"/>
        <v>0</v>
      </c>
      <c r="AB31" s="148">
        <v>0</v>
      </c>
      <c r="AC31" s="141" t="s">
        <v>243</v>
      </c>
    </row>
    <row r="32" spans="1:30" ht="16.5">
      <c r="A32" s="143" t="s">
        <v>277</v>
      </c>
      <c r="B32" s="147" t="s">
        <v>278</v>
      </c>
      <c r="C32" s="141">
        <v>0</v>
      </c>
      <c r="D32" s="141" t="s">
        <v>243</v>
      </c>
      <c r="E32" s="141">
        <v>0</v>
      </c>
      <c r="F32" s="141">
        <f>G32+H32+L32+P32+T32+X32</f>
        <v>0</v>
      </c>
      <c r="G32" s="141">
        <v>0</v>
      </c>
      <c r="H32" s="145">
        <v>0</v>
      </c>
      <c r="I32" s="141" t="s">
        <v>243</v>
      </c>
      <c r="J32" s="141" t="s">
        <v>243</v>
      </c>
      <c r="K32" s="141" t="s">
        <v>243</v>
      </c>
      <c r="L32" s="145">
        <v>0</v>
      </c>
      <c r="M32" s="141" t="s">
        <v>243</v>
      </c>
      <c r="N32" s="141" t="s">
        <v>243</v>
      </c>
      <c r="O32" s="141" t="s">
        <v>243</v>
      </c>
      <c r="P32" s="145">
        <v>0</v>
      </c>
      <c r="Q32" s="141" t="s">
        <v>243</v>
      </c>
      <c r="R32" s="141" t="s">
        <v>243</v>
      </c>
      <c r="S32" s="141" t="s">
        <v>243</v>
      </c>
      <c r="T32" s="145">
        <v>0</v>
      </c>
      <c r="U32" s="141" t="s">
        <v>243</v>
      </c>
      <c r="V32" s="141" t="s">
        <v>243</v>
      </c>
      <c r="W32" s="141" t="s">
        <v>243</v>
      </c>
      <c r="X32" s="145">
        <v>0</v>
      </c>
      <c r="Y32" s="141" t="s">
        <v>243</v>
      </c>
      <c r="Z32" s="141" t="s">
        <v>243</v>
      </c>
      <c r="AA32" s="141" t="s">
        <v>243</v>
      </c>
      <c r="AB32" s="141">
        <f t="shared" si="1"/>
        <v>0</v>
      </c>
      <c r="AC32" s="141" t="s">
        <v>243</v>
      </c>
      <c r="AD32" s="142"/>
    </row>
    <row r="33" spans="1:30" ht="16.5">
      <c r="A33" s="143" t="s">
        <v>279</v>
      </c>
      <c r="B33" s="147" t="s">
        <v>280</v>
      </c>
      <c r="C33" s="141">
        <v>0.25</v>
      </c>
      <c r="D33" s="141" t="s">
        <v>243</v>
      </c>
      <c r="E33" s="141">
        <v>0.25</v>
      </c>
      <c r="F33" s="141">
        <v>0.25</v>
      </c>
      <c r="G33" s="141">
        <v>0</v>
      </c>
      <c r="H33" s="145">
        <v>0</v>
      </c>
      <c r="I33" s="141" t="s">
        <v>243</v>
      </c>
      <c r="J33" s="141" t="s">
        <v>243</v>
      </c>
      <c r="K33" s="141" t="s">
        <v>243</v>
      </c>
      <c r="L33" s="145">
        <v>0</v>
      </c>
      <c r="M33" s="141" t="s">
        <v>243</v>
      </c>
      <c r="N33" s="141" t="s">
        <v>243</v>
      </c>
      <c r="O33" s="141" t="s">
        <v>243</v>
      </c>
      <c r="P33" s="145">
        <v>0.25</v>
      </c>
      <c r="Q33" s="141" t="s">
        <v>243</v>
      </c>
      <c r="R33" s="141" t="s">
        <v>243</v>
      </c>
      <c r="S33" s="141" t="s">
        <v>243</v>
      </c>
      <c r="T33" s="145">
        <v>0</v>
      </c>
      <c r="U33" s="141" t="s">
        <v>243</v>
      </c>
      <c r="V33" s="141" t="s">
        <v>243</v>
      </c>
      <c r="W33" s="141" t="s">
        <v>243</v>
      </c>
      <c r="X33" s="145">
        <v>0</v>
      </c>
      <c r="Y33" s="141" t="s">
        <v>243</v>
      </c>
      <c r="Z33" s="141" t="s">
        <v>243</v>
      </c>
      <c r="AA33" s="141" t="s">
        <v>243</v>
      </c>
      <c r="AB33" s="141">
        <f t="shared" si="1"/>
        <v>0.25</v>
      </c>
      <c r="AC33" s="141" t="s">
        <v>243</v>
      </c>
      <c r="AD33" s="142"/>
    </row>
    <row r="34" spans="1:30" ht="16.5">
      <c r="A34" s="143" t="s">
        <v>281</v>
      </c>
      <c r="B34" s="147" t="s">
        <v>282</v>
      </c>
      <c r="C34" s="141">
        <v>0</v>
      </c>
      <c r="D34" s="141" t="s">
        <v>243</v>
      </c>
      <c r="E34" s="141">
        <f t="shared" ref="E34:F37" si="4">G34</f>
        <v>0</v>
      </c>
      <c r="F34" s="141">
        <f t="shared" si="4"/>
        <v>0</v>
      </c>
      <c r="G34" s="141">
        <v>0</v>
      </c>
      <c r="H34" s="148">
        <v>0</v>
      </c>
      <c r="I34" s="141" t="s">
        <v>243</v>
      </c>
      <c r="J34" s="141" t="s">
        <v>243</v>
      </c>
      <c r="K34" s="141" t="s">
        <v>243</v>
      </c>
      <c r="L34" s="148">
        <v>0</v>
      </c>
      <c r="M34" s="141" t="s">
        <v>243</v>
      </c>
      <c r="N34" s="141" t="s">
        <v>243</v>
      </c>
      <c r="O34" s="141" t="s">
        <v>243</v>
      </c>
      <c r="P34" s="148">
        <v>0</v>
      </c>
      <c r="Q34" s="141" t="s">
        <v>243</v>
      </c>
      <c r="R34" s="141" t="s">
        <v>243</v>
      </c>
      <c r="S34" s="141" t="s">
        <v>243</v>
      </c>
      <c r="T34" s="148">
        <v>0</v>
      </c>
      <c r="U34" s="141" t="s">
        <v>243</v>
      </c>
      <c r="V34" s="141" t="s">
        <v>243</v>
      </c>
      <c r="W34" s="141" t="s">
        <v>243</v>
      </c>
      <c r="X34" s="148">
        <v>0</v>
      </c>
      <c r="Y34" s="141" t="s">
        <v>243</v>
      </c>
      <c r="Z34" s="141" t="s">
        <v>243</v>
      </c>
      <c r="AA34" s="141" t="s">
        <v>243</v>
      </c>
      <c r="AB34" s="141">
        <f t="shared" si="1"/>
        <v>0</v>
      </c>
      <c r="AC34" s="141" t="s">
        <v>243</v>
      </c>
      <c r="AD34" s="142"/>
    </row>
    <row r="35" spans="1:30" s="38" customFormat="1" ht="16.5">
      <c r="A35" s="143" t="s">
        <v>283</v>
      </c>
      <c r="B35" s="144" t="s">
        <v>284</v>
      </c>
      <c r="C35" s="141">
        <v>0</v>
      </c>
      <c r="D35" s="141" t="s">
        <v>243</v>
      </c>
      <c r="E35" s="141">
        <f t="shared" si="4"/>
        <v>0</v>
      </c>
      <c r="F35" s="141">
        <f t="shared" si="4"/>
        <v>0</v>
      </c>
      <c r="G35" s="232">
        <v>0</v>
      </c>
      <c r="H35" s="141">
        <v>0</v>
      </c>
      <c r="I35" s="232" t="s">
        <v>243</v>
      </c>
      <c r="J35" s="232" t="s">
        <v>243</v>
      </c>
      <c r="K35" s="232" t="s">
        <v>243</v>
      </c>
      <c r="L35" s="148">
        <v>0</v>
      </c>
      <c r="M35" s="232" t="s">
        <v>243</v>
      </c>
      <c r="N35" s="232" t="s">
        <v>243</v>
      </c>
      <c r="O35" s="232" t="s">
        <v>243</v>
      </c>
      <c r="P35" s="148">
        <v>0</v>
      </c>
      <c r="Q35" s="232" t="s">
        <v>243</v>
      </c>
      <c r="R35" s="232" t="s">
        <v>243</v>
      </c>
      <c r="S35" s="232" t="s">
        <v>243</v>
      </c>
      <c r="T35" s="148">
        <v>0</v>
      </c>
      <c r="U35" s="232" t="s">
        <v>243</v>
      </c>
      <c r="V35" s="232" t="s">
        <v>243</v>
      </c>
      <c r="W35" s="232" t="s">
        <v>243</v>
      </c>
      <c r="X35" s="148">
        <v>0</v>
      </c>
      <c r="Y35" s="232" t="s">
        <v>243</v>
      </c>
      <c r="Z35" s="232" t="s">
        <v>243</v>
      </c>
      <c r="AA35" s="232" t="s">
        <v>243</v>
      </c>
      <c r="AB35" s="148">
        <f t="shared" si="1"/>
        <v>0</v>
      </c>
      <c r="AC35" s="141" t="s">
        <v>243</v>
      </c>
    </row>
    <row r="36" spans="1:30" ht="16.5">
      <c r="A36" s="143" t="s">
        <v>285</v>
      </c>
      <c r="B36" s="144" t="s">
        <v>286</v>
      </c>
      <c r="C36" s="141">
        <v>0</v>
      </c>
      <c r="D36" s="141" t="s">
        <v>243</v>
      </c>
      <c r="E36" s="141">
        <f t="shared" si="4"/>
        <v>0</v>
      </c>
      <c r="F36" s="141">
        <f t="shared" si="4"/>
        <v>0</v>
      </c>
      <c r="G36" s="141">
        <v>0</v>
      </c>
      <c r="H36" s="148">
        <v>0</v>
      </c>
      <c r="I36" s="141" t="s">
        <v>243</v>
      </c>
      <c r="J36" s="141" t="s">
        <v>243</v>
      </c>
      <c r="K36" s="141" t="s">
        <v>243</v>
      </c>
      <c r="L36" s="148">
        <v>0</v>
      </c>
      <c r="M36" s="141" t="s">
        <v>243</v>
      </c>
      <c r="N36" s="141" t="s">
        <v>243</v>
      </c>
      <c r="O36" s="141" t="s">
        <v>243</v>
      </c>
      <c r="P36" s="148">
        <v>0</v>
      </c>
      <c r="Q36" s="141" t="s">
        <v>243</v>
      </c>
      <c r="R36" s="141" t="s">
        <v>243</v>
      </c>
      <c r="S36" s="141" t="s">
        <v>243</v>
      </c>
      <c r="T36" s="148">
        <v>0</v>
      </c>
      <c r="U36" s="141" t="s">
        <v>243</v>
      </c>
      <c r="V36" s="141" t="s">
        <v>243</v>
      </c>
      <c r="W36" s="141" t="s">
        <v>243</v>
      </c>
      <c r="X36" s="148">
        <v>0</v>
      </c>
      <c r="Y36" s="141" t="s">
        <v>243</v>
      </c>
      <c r="Z36" s="141" t="s">
        <v>243</v>
      </c>
      <c r="AA36" s="141" t="s">
        <v>243</v>
      </c>
      <c r="AB36" s="141">
        <f t="shared" si="1"/>
        <v>0</v>
      </c>
      <c r="AC36" s="141" t="s">
        <v>243</v>
      </c>
    </row>
    <row r="37" spans="1:30" ht="16.5">
      <c r="A37" s="143" t="s">
        <v>287</v>
      </c>
      <c r="B37" s="144" t="s">
        <v>288</v>
      </c>
      <c r="C37" s="141">
        <v>0</v>
      </c>
      <c r="D37" s="141" t="s">
        <v>243</v>
      </c>
      <c r="E37" s="141">
        <f t="shared" si="4"/>
        <v>0</v>
      </c>
      <c r="F37" s="141">
        <f t="shared" si="4"/>
        <v>0</v>
      </c>
      <c r="G37" s="141">
        <v>0</v>
      </c>
      <c r="H37" s="141">
        <v>0</v>
      </c>
      <c r="I37" s="141" t="s">
        <v>243</v>
      </c>
      <c r="J37" s="141" t="s">
        <v>243</v>
      </c>
      <c r="K37" s="141" t="s">
        <v>243</v>
      </c>
      <c r="L37" s="148">
        <v>0</v>
      </c>
      <c r="M37" s="141" t="s">
        <v>243</v>
      </c>
      <c r="N37" s="141" t="s">
        <v>243</v>
      </c>
      <c r="O37" s="141" t="s">
        <v>243</v>
      </c>
      <c r="P37" s="148">
        <v>0</v>
      </c>
      <c r="Q37" s="141" t="s">
        <v>243</v>
      </c>
      <c r="R37" s="141" t="s">
        <v>243</v>
      </c>
      <c r="S37" s="141" t="s">
        <v>243</v>
      </c>
      <c r="T37" s="148">
        <v>0</v>
      </c>
      <c r="U37" s="141" t="s">
        <v>243</v>
      </c>
      <c r="V37" s="141" t="s">
        <v>243</v>
      </c>
      <c r="W37" s="141" t="s">
        <v>243</v>
      </c>
      <c r="X37" s="148">
        <v>0</v>
      </c>
      <c r="Y37" s="141" t="s">
        <v>243</v>
      </c>
      <c r="Z37" s="141" t="s">
        <v>243</v>
      </c>
      <c r="AA37" s="141" t="s">
        <v>243</v>
      </c>
      <c r="AB37" s="141">
        <f t="shared" si="1"/>
        <v>0</v>
      </c>
      <c r="AC37" s="141" t="s">
        <v>243</v>
      </c>
    </row>
    <row r="38" spans="1:30" ht="16.5">
      <c r="A38" s="143" t="s">
        <v>289</v>
      </c>
      <c r="B38" s="147" t="s">
        <v>510</v>
      </c>
      <c r="C38" s="141">
        <v>0</v>
      </c>
      <c r="D38" s="141" t="s">
        <v>243</v>
      </c>
      <c r="E38" s="141">
        <v>0</v>
      </c>
      <c r="F38" s="141">
        <v>0</v>
      </c>
      <c r="G38" s="141">
        <v>0</v>
      </c>
      <c r="H38" s="148">
        <v>0</v>
      </c>
      <c r="I38" s="141" t="s">
        <v>243</v>
      </c>
      <c r="J38" s="141" t="s">
        <v>243</v>
      </c>
      <c r="K38" s="141" t="s">
        <v>243</v>
      </c>
      <c r="L38" s="148">
        <v>0</v>
      </c>
      <c r="M38" s="141" t="s">
        <v>243</v>
      </c>
      <c r="N38" s="141" t="s">
        <v>243</v>
      </c>
      <c r="O38" s="141" t="s">
        <v>243</v>
      </c>
      <c r="P38" s="148">
        <v>0</v>
      </c>
      <c r="Q38" s="141" t="s">
        <v>243</v>
      </c>
      <c r="R38" s="141" t="s">
        <v>243</v>
      </c>
      <c r="S38" s="141" t="s">
        <v>243</v>
      </c>
      <c r="T38" s="148">
        <v>0</v>
      </c>
      <c r="U38" s="141" t="s">
        <v>243</v>
      </c>
      <c r="V38" s="141" t="s">
        <v>243</v>
      </c>
      <c r="W38" s="141" t="s">
        <v>243</v>
      </c>
      <c r="X38" s="148">
        <v>0</v>
      </c>
      <c r="Y38" s="141" t="s">
        <v>243</v>
      </c>
      <c r="Z38" s="141" t="s">
        <v>243</v>
      </c>
      <c r="AA38" s="141" t="s">
        <v>243</v>
      </c>
      <c r="AB38" s="141">
        <f t="shared" si="1"/>
        <v>0</v>
      </c>
      <c r="AC38" s="141" t="s">
        <v>243</v>
      </c>
    </row>
    <row r="39" spans="1:30" s="233" customFormat="1" ht="16.5">
      <c r="A39" s="139" t="s">
        <v>18</v>
      </c>
      <c r="B39" s="140" t="s">
        <v>290</v>
      </c>
      <c r="C39" s="141">
        <v>0</v>
      </c>
      <c r="D39" s="141" t="s">
        <v>243</v>
      </c>
      <c r="E39" s="141">
        <v>0</v>
      </c>
      <c r="F39" s="141">
        <v>0</v>
      </c>
      <c r="G39" s="232">
        <v>0</v>
      </c>
      <c r="H39" s="232">
        <v>0</v>
      </c>
      <c r="I39" s="232" t="s">
        <v>243</v>
      </c>
      <c r="J39" s="232" t="s">
        <v>243</v>
      </c>
      <c r="K39" s="232" t="s">
        <v>243</v>
      </c>
      <c r="L39" s="232">
        <v>0</v>
      </c>
      <c r="M39" s="232" t="s">
        <v>243</v>
      </c>
      <c r="N39" s="232" t="s">
        <v>243</v>
      </c>
      <c r="O39" s="232" t="s">
        <v>243</v>
      </c>
      <c r="P39" s="232">
        <v>0</v>
      </c>
      <c r="Q39" s="232" t="s">
        <v>243</v>
      </c>
      <c r="R39" s="232" t="s">
        <v>243</v>
      </c>
      <c r="S39" s="232" t="s">
        <v>243</v>
      </c>
      <c r="T39" s="232">
        <v>0</v>
      </c>
      <c r="U39" s="232">
        <f t="shared" ref="U39:AA39" si="5">SUM(U40:U46)</f>
        <v>0</v>
      </c>
      <c r="V39" s="232">
        <f t="shared" si="5"/>
        <v>0</v>
      </c>
      <c r="W39" s="232">
        <f t="shared" si="5"/>
        <v>0</v>
      </c>
      <c r="X39" s="232">
        <f t="shared" si="5"/>
        <v>0</v>
      </c>
      <c r="Y39" s="232">
        <f t="shared" si="5"/>
        <v>0</v>
      </c>
      <c r="Z39" s="232">
        <f t="shared" si="5"/>
        <v>0</v>
      </c>
      <c r="AA39" s="232">
        <f t="shared" si="5"/>
        <v>0</v>
      </c>
      <c r="AB39" s="148">
        <v>0</v>
      </c>
      <c r="AC39" s="141" t="s">
        <v>243</v>
      </c>
    </row>
    <row r="40" spans="1:30" ht="16.5">
      <c r="A40" s="143" t="s">
        <v>291</v>
      </c>
      <c r="B40" s="144" t="s">
        <v>292</v>
      </c>
      <c r="C40" s="141">
        <v>0</v>
      </c>
      <c r="D40" s="141" t="s">
        <v>243</v>
      </c>
      <c r="E40" s="141">
        <v>0</v>
      </c>
      <c r="F40" s="141">
        <v>0</v>
      </c>
      <c r="G40" s="141">
        <v>0</v>
      </c>
      <c r="H40" s="148">
        <v>0</v>
      </c>
      <c r="I40" s="141" t="s">
        <v>243</v>
      </c>
      <c r="J40" s="141" t="s">
        <v>243</v>
      </c>
      <c r="K40" s="141" t="s">
        <v>243</v>
      </c>
      <c r="L40" s="148">
        <v>0</v>
      </c>
      <c r="M40" s="141" t="s">
        <v>243</v>
      </c>
      <c r="N40" s="141" t="s">
        <v>243</v>
      </c>
      <c r="O40" s="141" t="s">
        <v>243</v>
      </c>
      <c r="P40" s="148">
        <v>0</v>
      </c>
      <c r="Q40" s="141" t="s">
        <v>243</v>
      </c>
      <c r="R40" s="141" t="s">
        <v>243</v>
      </c>
      <c r="S40" s="141" t="s">
        <v>243</v>
      </c>
      <c r="T40" s="148">
        <v>0</v>
      </c>
      <c r="U40" s="141" t="s">
        <v>243</v>
      </c>
      <c r="V40" s="141" t="s">
        <v>243</v>
      </c>
      <c r="W40" s="141" t="s">
        <v>243</v>
      </c>
      <c r="X40" s="148">
        <v>0</v>
      </c>
      <c r="Y40" s="141" t="s">
        <v>243</v>
      </c>
      <c r="Z40" s="141" t="s">
        <v>243</v>
      </c>
      <c r="AA40" s="141" t="s">
        <v>243</v>
      </c>
      <c r="AB40" s="141">
        <f t="shared" si="1"/>
        <v>0</v>
      </c>
      <c r="AC40" s="141" t="s">
        <v>243</v>
      </c>
    </row>
    <row r="41" spans="1:30" ht="16.5">
      <c r="A41" s="143" t="s">
        <v>293</v>
      </c>
      <c r="B41" s="144" t="s">
        <v>280</v>
      </c>
      <c r="C41" s="141">
        <v>0.25</v>
      </c>
      <c r="D41" s="141" t="s">
        <v>243</v>
      </c>
      <c r="E41" s="141">
        <v>0.25</v>
      </c>
      <c r="F41" s="141">
        <v>0.25</v>
      </c>
      <c r="G41" s="141">
        <v>0</v>
      </c>
      <c r="H41" s="148">
        <v>0</v>
      </c>
      <c r="I41" s="141" t="s">
        <v>243</v>
      </c>
      <c r="J41" s="141" t="s">
        <v>243</v>
      </c>
      <c r="K41" s="141" t="s">
        <v>243</v>
      </c>
      <c r="L41" s="148">
        <v>0</v>
      </c>
      <c r="M41" s="141" t="s">
        <v>243</v>
      </c>
      <c r="N41" s="141" t="s">
        <v>243</v>
      </c>
      <c r="O41" s="141" t="s">
        <v>243</v>
      </c>
      <c r="P41" s="148">
        <v>0.25</v>
      </c>
      <c r="Q41" s="141" t="s">
        <v>243</v>
      </c>
      <c r="R41" s="141" t="s">
        <v>243</v>
      </c>
      <c r="S41" s="141" t="s">
        <v>243</v>
      </c>
      <c r="T41" s="148">
        <v>0</v>
      </c>
      <c r="U41" s="141" t="s">
        <v>243</v>
      </c>
      <c r="V41" s="141" t="s">
        <v>243</v>
      </c>
      <c r="W41" s="141" t="s">
        <v>243</v>
      </c>
      <c r="X41" s="148">
        <v>0</v>
      </c>
      <c r="Y41" s="141" t="s">
        <v>243</v>
      </c>
      <c r="Z41" s="141" t="s">
        <v>243</v>
      </c>
      <c r="AA41" s="141" t="s">
        <v>243</v>
      </c>
      <c r="AB41" s="141">
        <f t="shared" si="1"/>
        <v>0.25</v>
      </c>
      <c r="AC41" s="141" t="s">
        <v>243</v>
      </c>
    </row>
    <row r="42" spans="1:30" ht="16.5">
      <c r="A42" s="143" t="s">
        <v>294</v>
      </c>
      <c r="B42" s="144" t="s">
        <v>282</v>
      </c>
      <c r="C42" s="141">
        <v>0</v>
      </c>
      <c r="D42" s="141" t="s">
        <v>243</v>
      </c>
      <c r="E42" s="141">
        <f t="shared" ref="E42:F44" si="6">G42</f>
        <v>0</v>
      </c>
      <c r="F42" s="141">
        <f t="shared" si="6"/>
        <v>0</v>
      </c>
      <c r="G42" s="141">
        <v>0</v>
      </c>
      <c r="H42" s="148">
        <v>0</v>
      </c>
      <c r="I42" s="141" t="s">
        <v>243</v>
      </c>
      <c r="J42" s="141" t="s">
        <v>243</v>
      </c>
      <c r="K42" s="141" t="s">
        <v>243</v>
      </c>
      <c r="L42" s="148">
        <v>0</v>
      </c>
      <c r="M42" s="141" t="s">
        <v>243</v>
      </c>
      <c r="N42" s="141" t="s">
        <v>243</v>
      </c>
      <c r="O42" s="141" t="s">
        <v>243</v>
      </c>
      <c r="P42" s="148">
        <v>0</v>
      </c>
      <c r="Q42" s="141" t="s">
        <v>243</v>
      </c>
      <c r="R42" s="141" t="s">
        <v>243</v>
      </c>
      <c r="S42" s="141" t="s">
        <v>243</v>
      </c>
      <c r="T42" s="148">
        <v>0</v>
      </c>
      <c r="U42" s="141" t="s">
        <v>243</v>
      </c>
      <c r="V42" s="141" t="s">
        <v>243</v>
      </c>
      <c r="W42" s="141" t="s">
        <v>243</v>
      </c>
      <c r="X42" s="148">
        <v>0</v>
      </c>
      <c r="Y42" s="141" t="s">
        <v>243</v>
      </c>
      <c r="Z42" s="141" t="s">
        <v>243</v>
      </c>
      <c r="AA42" s="141" t="s">
        <v>243</v>
      </c>
      <c r="AB42" s="141">
        <f t="shared" si="1"/>
        <v>0</v>
      </c>
      <c r="AC42" s="141" t="s">
        <v>243</v>
      </c>
    </row>
    <row r="43" spans="1:30" s="38" customFormat="1" ht="16.5">
      <c r="A43" s="143" t="s">
        <v>295</v>
      </c>
      <c r="B43" s="144" t="s">
        <v>284</v>
      </c>
      <c r="C43" s="141">
        <v>0</v>
      </c>
      <c r="D43" s="141" t="s">
        <v>243</v>
      </c>
      <c r="E43" s="141">
        <f t="shared" si="6"/>
        <v>0</v>
      </c>
      <c r="F43" s="141">
        <f t="shared" si="6"/>
        <v>0</v>
      </c>
      <c r="G43" s="232">
        <v>0</v>
      </c>
      <c r="H43" s="141">
        <v>0</v>
      </c>
      <c r="I43" s="232" t="s">
        <v>243</v>
      </c>
      <c r="J43" s="232" t="s">
        <v>243</v>
      </c>
      <c r="K43" s="232" t="s">
        <v>243</v>
      </c>
      <c r="L43" s="148">
        <v>0</v>
      </c>
      <c r="M43" s="232" t="s">
        <v>243</v>
      </c>
      <c r="N43" s="232" t="s">
        <v>243</v>
      </c>
      <c r="O43" s="232" t="s">
        <v>243</v>
      </c>
      <c r="P43" s="148">
        <v>0</v>
      </c>
      <c r="Q43" s="232" t="s">
        <v>243</v>
      </c>
      <c r="R43" s="232" t="s">
        <v>243</v>
      </c>
      <c r="S43" s="232" t="s">
        <v>243</v>
      </c>
      <c r="T43" s="148">
        <v>0</v>
      </c>
      <c r="U43" s="232" t="s">
        <v>243</v>
      </c>
      <c r="V43" s="232" t="s">
        <v>243</v>
      </c>
      <c r="W43" s="232" t="s">
        <v>243</v>
      </c>
      <c r="X43" s="148">
        <v>0</v>
      </c>
      <c r="Y43" s="232" t="s">
        <v>243</v>
      </c>
      <c r="Z43" s="232" t="s">
        <v>243</v>
      </c>
      <c r="AA43" s="232" t="s">
        <v>243</v>
      </c>
      <c r="AB43" s="148">
        <f t="shared" si="1"/>
        <v>0</v>
      </c>
      <c r="AC43" s="141" t="s">
        <v>243</v>
      </c>
    </row>
    <row r="44" spans="1:30" ht="16.5">
      <c r="A44" s="143" t="s">
        <v>296</v>
      </c>
      <c r="B44" s="144" t="s">
        <v>286</v>
      </c>
      <c r="C44" s="141">
        <v>0</v>
      </c>
      <c r="D44" s="141" t="s">
        <v>243</v>
      </c>
      <c r="E44" s="141">
        <f t="shared" si="6"/>
        <v>0</v>
      </c>
      <c r="F44" s="141">
        <f t="shared" si="6"/>
        <v>0</v>
      </c>
      <c r="G44" s="141">
        <v>0</v>
      </c>
      <c r="H44" s="148">
        <v>0</v>
      </c>
      <c r="I44" s="141" t="s">
        <v>243</v>
      </c>
      <c r="J44" s="141" t="s">
        <v>243</v>
      </c>
      <c r="K44" s="141" t="s">
        <v>243</v>
      </c>
      <c r="L44" s="148">
        <v>0</v>
      </c>
      <c r="M44" s="141" t="s">
        <v>243</v>
      </c>
      <c r="N44" s="141" t="s">
        <v>243</v>
      </c>
      <c r="O44" s="141" t="s">
        <v>243</v>
      </c>
      <c r="P44" s="148">
        <v>0</v>
      </c>
      <c r="Q44" s="141" t="s">
        <v>243</v>
      </c>
      <c r="R44" s="141" t="s">
        <v>243</v>
      </c>
      <c r="S44" s="141" t="s">
        <v>243</v>
      </c>
      <c r="T44" s="148">
        <v>0</v>
      </c>
      <c r="U44" s="141" t="s">
        <v>243</v>
      </c>
      <c r="V44" s="141" t="s">
        <v>243</v>
      </c>
      <c r="W44" s="141" t="s">
        <v>243</v>
      </c>
      <c r="X44" s="148">
        <v>0</v>
      </c>
      <c r="Y44" s="141" t="s">
        <v>243</v>
      </c>
      <c r="Z44" s="141" t="s">
        <v>243</v>
      </c>
      <c r="AA44" s="141" t="s">
        <v>243</v>
      </c>
      <c r="AB44" s="141">
        <f t="shared" si="1"/>
        <v>0</v>
      </c>
      <c r="AC44" s="141" t="s">
        <v>243</v>
      </c>
    </row>
    <row r="45" spans="1:30" ht="16.5">
      <c r="A45" s="143" t="s">
        <v>297</v>
      </c>
      <c r="B45" s="144" t="s">
        <v>288</v>
      </c>
      <c r="C45" s="141">
        <v>0</v>
      </c>
      <c r="D45" s="141" t="s">
        <v>243</v>
      </c>
      <c r="E45" s="141">
        <v>0</v>
      </c>
      <c r="F45" s="141">
        <v>0</v>
      </c>
      <c r="G45" s="141">
        <v>0</v>
      </c>
      <c r="H45" s="148">
        <v>0</v>
      </c>
      <c r="I45" s="141" t="s">
        <v>243</v>
      </c>
      <c r="J45" s="141" t="s">
        <v>243</v>
      </c>
      <c r="K45" s="141" t="s">
        <v>243</v>
      </c>
      <c r="L45" s="148">
        <v>0</v>
      </c>
      <c r="M45" s="141" t="s">
        <v>243</v>
      </c>
      <c r="N45" s="141" t="s">
        <v>243</v>
      </c>
      <c r="O45" s="141" t="s">
        <v>243</v>
      </c>
      <c r="P45" s="148">
        <v>0</v>
      </c>
      <c r="Q45" s="141" t="s">
        <v>243</v>
      </c>
      <c r="R45" s="141" t="s">
        <v>243</v>
      </c>
      <c r="S45" s="141" t="s">
        <v>243</v>
      </c>
      <c r="T45" s="148">
        <v>0</v>
      </c>
      <c r="U45" s="141" t="s">
        <v>243</v>
      </c>
      <c r="V45" s="141" t="s">
        <v>243</v>
      </c>
      <c r="W45" s="141" t="s">
        <v>243</v>
      </c>
      <c r="X45" s="148">
        <v>0</v>
      </c>
      <c r="Y45" s="141" t="s">
        <v>243</v>
      </c>
      <c r="Z45" s="141" t="s">
        <v>243</v>
      </c>
      <c r="AA45" s="141" t="s">
        <v>243</v>
      </c>
      <c r="AB45" s="141">
        <f t="shared" si="1"/>
        <v>0</v>
      </c>
      <c r="AC45" s="141" t="s">
        <v>243</v>
      </c>
    </row>
    <row r="46" spans="1:30" ht="16.5">
      <c r="A46" s="143" t="s">
        <v>298</v>
      </c>
      <c r="B46" s="147" t="s">
        <v>510</v>
      </c>
      <c r="C46" s="141">
        <v>0</v>
      </c>
      <c r="D46" s="141" t="s">
        <v>243</v>
      </c>
      <c r="E46" s="141">
        <v>0</v>
      </c>
      <c r="F46" s="141">
        <v>0</v>
      </c>
      <c r="G46" s="141">
        <v>0</v>
      </c>
      <c r="H46" s="148">
        <v>0</v>
      </c>
      <c r="I46" s="141" t="s">
        <v>243</v>
      </c>
      <c r="J46" s="141" t="s">
        <v>243</v>
      </c>
      <c r="K46" s="141" t="s">
        <v>243</v>
      </c>
      <c r="L46" s="148">
        <v>0</v>
      </c>
      <c r="M46" s="141" t="s">
        <v>243</v>
      </c>
      <c r="N46" s="141" t="s">
        <v>243</v>
      </c>
      <c r="O46" s="141" t="s">
        <v>243</v>
      </c>
      <c r="P46" s="148">
        <v>0</v>
      </c>
      <c r="Q46" s="141" t="s">
        <v>243</v>
      </c>
      <c r="R46" s="141" t="s">
        <v>243</v>
      </c>
      <c r="S46" s="141" t="s">
        <v>243</v>
      </c>
      <c r="T46" s="148">
        <v>0</v>
      </c>
      <c r="U46" s="141" t="s">
        <v>243</v>
      </c>
      <c r="V46" s="141" t="s">
        <v>243</v>
      </c>
      <c r="W46" s="141" t="s">
        <v>243</v>
      </c>
      <c r="X46" s="148">
        <f>X26</f>
        <v>0</v>
      </c>
      <c r="Y46" s="141" t="s">
        <v>243</v>
      </c>
      <c r="Z46" s="141" t="s">
        <v>243</v>
      </c>
      <c r="AA46" s="141" t="s">
        <v>243</v>
      </c>
      <c r="AB46" s="141">
        <f t="shared" si="1"/>
        <v>0</v>
      </c>
      <c r="AC46" s="141" t="s">
        <v>243</v>
      </c>
    </row>
    <row r="47" spans="1:30" s="233" customFormat="1" ht="16.5">
      <c r="A47" s="139" t="s">
        <v>16</v>
      </c>
      <c r="B47" s="140" t="s">
        <v>299</v>
      </c>
      <c r="C47" s="141">
        <v>0</v>
      </c>
      <c r="D47" s="141" t="s">
        <v>243</v>
      </c>
      <c r="E47" s="141">
        <v>0</v>
      </c>
      <c r="F47" s="141">
        <f>C48</f>
        <v>3.3574079999999999</v>
      </c>
      <c r="G47" s="232">
        <f>SUM(G48:G53)</f>
        <v>0</v>
      </c>
      <c r="H47" s="232">
        <f>H48</f>
        <v>3.3574079999999999</v>
      </c>
      <c r="I47" s="232" t="s">
        <v>243</v>
      </c>
      <c r="J47" s="232" t="s">
        <v>243</v>
      </c>
      <c r="K47" s="232" t="s">
        <v>243</v>
      </c>
      <c r="L47" s="232">
        <f>L48</f>
        <v>0</v>
      </c>
      <c r="M47" s="232" t="s">
        <v>243</v>
      </c>
      <c r="N47" s="232" t="s">
        <v>243</v>
      </c>
      <c r="O47" s="232" t="s">
        <v>243</v>
      </c>
      <c r="P47" s="232">
        <f>P48</f>
        <v>0</v>
      </c>
      <c r="Q47" s="232" t="s">
        <v>243</v>
      </c>
      <c r="R47" s="232" t="s">
        <v>243</v>
      </c>
      <c r="S47" s="232" t="s">
        <v>243</v>
      </c>
      <c r="T47" s="232">
        <v>0</v>
      </c>
      <c r="U47" s="232">
        <f t="shared" ref="U47:AA47" si="7">SUM(U48:U53)</f>
        <v>0</v>
      </c>
      <c r="V47" s="232">
        <f t="shared" si="7"/>
        <v>0</v>
      </c>
      <c r="W47" s="232">
        <f t="shared" si="7"/>
        <v>0</v>
      </c>
      <c r="X47" s="232">
        <f t="shared" si="7"/>
        <v>0</v>
      </c>
      <c r="Y47" s="232">
        <f t="shared" si="7"/>
        <v>0</v>
      </c>
      <c r="Z47" s="232">
        <f t="shared" si="7"/>
        <v>0</v>
      </c>
      <c r="AA47" s="232">
        <f t="shared" si="7"/>
        <v>0</v>
      </c>
      <c r="AB47" s="232">
        <v>0</v>
      </c>
      <c r="AC47" s="141" t="s">
        <v>243</v>
      </c>
    </row>
    <row r="48" spans="1:30" ht="16.5">
      <c r="A48" s="143" t="s">
        <v>300</v>
      </c>
      <c r="B48" s="144" t="s">
        <v>301</v>
      </c>
      <c r="C48" s="141">
        <f>C26</f>
        <v>3.3574079999999999</v>
      </c>
      <c r="D48" s="141">
        <v>0</v>
      </c>
      <c r="E48" s="141">
        <f>C48</f>
        <v>3.3574079999999999</v>
      </c>
      <c r="F48" s="141">
        <f>C48</f>
        <v>3.3574079999999999</v>
      </c>
      <c r="G48" s="141">
        <v>0</v>
      </c>
      <c r="H48" s="148">
        <f>H27</f>
        <v>3.3574079999999999</v>
      </c>
      <c r="I48" s="141" t="s">
        <v>243</v>
      </c>
      <c r="J48" s="371" t="s">
        <v>243</v>
      </c>
      <c r="K48" s="141" t="s">
        <v>243</v>
      </c>
      <c r="L48" s="148">
        <f>L28</f>
        <v>0</v>
      </c>
      <c r="M48" s="141" t="s">
        <v>243</v>
      </c>
      <c r="N48" s="141" t="s">
        <v>243</v>
      </c>
      <c r="O48" s="141" t="s">
        <v>243</v>
      </c>
      <c r="P48" s="148">
        <f>P28</f>
        <v>0</v>
      </c>
      <c r="Q48" s="141" t="s">
        <v>243</v>
      </c>
      <c r="R48" s="141" t="s">
        <v>243</v>
      </c>
      <c r="S48" s="141" t="s">
        <v>243</v>
      </c>
      <c r="T48" s="148">
        <f>T28</f>
        <v>0</v>
      </c>
      <c r="U48" s="141" t="s">
        <v>243</v>
      </c>
      <c r="V48" s="141" t="s">
        <v>243</v>
      </c>
      <c r="W48" s="141" t="s">
        <v>243</v>
      </c>
      <c r="X48" s="148">
        <f>X39</f>
        <v>0</v>
      </c>
      <c r="Y48" s="141" t="s">
        <v>243</v>
      </c>
      <c r="Z48" s="141" t="s">
        <v>243</v>
      </c>
      <c r="AA48" s="141" t="s">
        <v>243</v>
      </c>
      <c r="AB48" s="371">
        <f>X48+T48+P48+L48+H48+G48</f>
        <v>3.3574079999999999</v>
      </c>
      <c r="AC48" s="141" t="s">
        <v>243</v>
      </c>
    </row>
    <row r="49" spans="1:29" ht="16.5">
      <c r="A49" s="143" t="s">
        <v>302</v>
      </c>
      <c r="B49" s="144" t="s">
        <v>303</v>
      </c>
      <c r="C49" s="141">
        <v>0</v>
      </c>
      <c r="D49" s="141" t="s">
        <v>243</v>
      </c>
      <c r="E49" s="141">
        <v>0</v>
      </c>
      <c r="F49" s="141">
        <v>0</v>
      </c>
      <c r="G49" s="141">
        <v>0</v>
      </c>
      <c r="H49" s="148">
        <v>0</v>
      </c>
      <c r="I49" s="141" t="s">
        <v>243</v>
      </c>
      <c r="J49" s="141" t="s">
        <v>243</v>
      </c>
      <c r="K49" s="141" t="s">
        <v>243</v>
      </c>
      <c r="L49" s="148">
        <v>0</v>
      </c>
      <c r="M49" s="141" t="s">
        <v>243</v>
      </c>
      <c r="N49" s="141" t="s">
        <v>243</v>
      </c>
      <c r="O49" s="141" t="s">
        <v>243</v>
      </c>
      <c r="P49" s="148">
        <v>0</v>
      </c>
      <c r="Q49" s="141" t="s">
        <v>243</v>
      </c>
      <c r="R49" s="141" t="s">
        <v>243</v>
      </c>
      <c r="S49" s="141" t="s">
        <v>243</v>
      </c>
      <c r="T49" s="148">
        <v>0</v>
      </c>
      <c r="U49" s="141" t="s">
        <v>243</v>
      </c>
      <c r="V49" s="141" t="s">
        <v>243</v>
      </c>
      <c r="W49" s="141" t="s">
        <v>243</v>
      </c>
      <c r="X49" s="148">
        <v>0</v>
      </c>
      <c r="Y49" s="141" t="s">
        <v>243</v>
      </c>
      <c r="Z49" s="141" t="s">
        <v>243</v>
      </c>
      <c r="AA49" s="141" t="s">
        <v>243</v>
      </c>
      <c r="AB49" s="141">
        <f t="shared" si="1"/>
        <v>0</v>
      </c>
      <c r="AC49" s="141" t="s">
        <v>243</v>
      </c>
    </row>
    <row r="50" spans="1:29" ht="16.5">
      <c r="A50" s="143" t="s">
        <v>304</v>
      </c>
      <c r="B50" s="147" t="s">
        <v>305</v>
      </c>
      <c r="C50" s="141">
        <v>0.25</v>
      </c>
      <c r="D50" s="141" t="s">
        <v>243</v>
      </c>
      <c r="E50" s="141">
        <v>0.25</v>
      </c>
      <c r="F50" s="141">
        <v>0.25</v>
      </c>
      <c r="G50" s="141">
        <v>0</v>
      </c>
      <c r="H50" s="148">
        <v>0</v>
      </c>
      <c r="I50" s="141" t="s">
        <v>243</v>
      </c>
      <c r="J50" s="141" t="s">
        <v>243</v>
      </c>
      <c r="K50" s="141" t="s">
        <v>243</v>
      </c>
      <c r="L50" s="148">
        <v>0</v>
      </c>
      <c r="M50" s="141" t="s">
        <v>243</v>
      </c>
      <c r="N50" s="141" t="s">
        <v>243</v>
      </c>
      <c r="O50" s="141" t="s">
        <v>243</v>
      </c>
      <c r="P50" s="148">
        <v>0.25</v>
      </c>
      <c r="Q50" s="141" t="s">
        <v>243</v>
      </c>
      <c r="R50" s="141" t="s">
        <v>243</v>
      </c>
      <c r="S50" s="141" t="s">
        <v>243</v>
      </c>
      <c r="T50" s="148">
        <v>0</v>
      </c>
      <c r="U50" s="141" t="s">
        <v>243</v>
      </c>
      <c r="V50" s="141" t="s">
        <v>243</v>
      </c>
      <c r="W50" s="141" t="s">
        <v>243</v>
      </c>
      <c r="X50" s="148">
        <v>0</v>
      </c>
      <c r="Y50" s="141" t="s">
        <v>243</v>
      </c>
      <c r="Z50" s="141" t="s">
        <v>243</v>
      </c>
      <c r="AA50" s="141" t="s">
        <v>243</v>
      </c>
      <c r="AB50" s="141">
        <f t="shared" si="1"/>
        <v>0.25</v>
      </c>
      <c r="AC50" s="141" t="s">
        <v>243</v>
      </c>
    </row>
    <row r="51" spans="1:29" ht="16.5">
      <c r="A51" s="143" t="s">
        <v>306</v>
      </c>
      <c r="B51" s="147" t="s">
        <v>307</v>
      </c>
      <c r="C51" s="141">
        <v>0</v>
      </c>
      <c r="D51" s="141" t="s">
        <v>243</v>
      </c>
      <c r="E51" s="141">
        <f>G51</f>
        <v>0</v>
      </c>
      <c r="F51" s="141">
        <f>H51</f>
        <v>0</v>
      </c>
      <c r="G51" s="141">
        <v>0</v>
      </c>
      <c r="H51" s="148">
        <v>0</v>
      </c>
      <c r="I51" s="141" t="s">
        <v>243</v>
      </c>
      <c r="J51" s="141" t="s">
        <v>243</v>
      </c>
      <c r="K51" s="141" t="s">
        <v>243</v>
      </c>
      <c r="L51" s="148">
        <v>0</v>
      </c>
      <c r="M51" s="141" t="s">
        <v>243</v>
      </c>
      <c r="N51" s="141" t="s">
        <v>243</v>
      </c>
      <c r="O51" s="141" t="s">
        <v>243</v>
      </c>
      <c r="P51" s="148">
        <v>0</v>
      </c>
      <c r="Q51" s="141" t="s">
        <v>243</v>
      </c>
      <c r="R51" s="141" t="s">
        <v>243</v>
      </c>
      <c r="S51" s="141" t="s">
        <v>243</v>
      </c>
      <c r="T51" s="148">
        <v>0</v>
      </c>
      <c r="U51" s="141" t="s">
        <v>243</v>
      </c>
      <c r="V51" s="141" t="s">
        <v>243</v>
      </c>
      <c r="W51" s="141" t="s">
        <v>243</v>
      </c>
      <c r="X51" s="148">
        <v>0</v>
      </c>
      <c r="Y51" s="141" t="s">
        <v>243</v>
      </c>
      <c r="Z51" s="141" t="s">
        <v>243</v>
      </c>
      <c r="AA51" s="141" t="s">
        <v>243</v>
      </c>
      <c r="AB51" s="141">
        <f t="shared" si="1"/>
        <v>0</v>
      </c>
      <c r="AC51" s="141" t="s">
        <v>243</v>
      </c>
    </row>
    <row r="52" spans="1:29" ht="16.5">
      <c r="A52" s="143" t="s">
        <v>308</v>
      </c>
      <c r="B52" s="147" t="s">
        <v>309</v>
      </c>
      <c r="C52" s="141">
        <v>0</v>
      </c>
      <c r="D52" s="141" t="s">
        <v>243</v>
      </c>
      <c r="E52" s="141">
        <f>G52</f>
        <v>0</v>
      </c>
      <c r="F52" s="141">
        <f>H52</f>
        <v>0</v>
      </c>
      <c r="G52" s="232">
        <v>0</v>
      </c>
      <c r="H52" s="141">
        <v>0</v>
      </c>
      <c r="I52" s="141" t="s">
        <v>243</v>
      </c>
      <c r="J52" s="141" t="s">
        <v>243</v>
      </c>
      <c r="K52" s="141" t="s">
        <v>243</v>
      </c>
      <c r="L52" s="148">
        <v>0</v>
      </c>
      <c r="M52" s="141" t="s">
        <v>243</v>
      </c>
      <c r="N52" s="141" t="s">
        <v>243</v>
      </c>
      <c r="O52" s="141" t="s">
        <v>243</v>
      </c>
      <c r="P52" s="148">
        <v>0</v>
      </c>
      <c r="Q52" s="141" t="s">
        <v>243</v>
      </c>
      <c r="R52" s="141" t="s">
        <v>243</v>
      </c>
      <c r="S52" s="141" t="s">
        <v>243</v>
      </c>
      <c r="T52" s="148">
        <v>0</v>
      </c>
      <c r="U52" s="141" t="s">
        <v>243</v>
      </c>
      <c r="V52" s="141" t="s">
        <v>243</v>
      </c>
      <c r="W52" s="141" t="s">
        <v>243</v>
      </c>
      <c r="X52" s="148">
        <v>0</v>
      </c>
      <c r="Y52" s="141" t="s">
        <v>243</v>
      </c>
      <c r="Z52" s="141" t="s">
        <v>243</v>
      </c>
      <c r="AA52" s="141" t="s">
        <v>243</v>
      </c>
      <c r="AB52" s="141">
        <f t="shared" si="1"/>
        <v>0</v>
      </c>
      <c r="AC52" s="141" t="s">
        <v>243</v>
      </c>
    </row>
    <row r="53" spans="1:29" ht="16.5">
      <c r="A53" s="143" t="s">
        <v>310</v>
      </c>
      <c r="B53" s="147" t="s">
        <v>511</v>
      </c>
      <c r="C53" s="141">
        <v>0</v>
      </c>
      <c r="D53" s="141" t="s">
        <v>243</v>
      </c>
      <c r="E53" s="141">
        <v>0</v>
      </c>
      <c r="F53" s="141">
        <v>0</v>
      </c>
      <c r="G53" s="141">
        <v>0</v>
      </c>
      <c r="H53" s="148">
        <v>0</v>
      </c>
      <c r="I53" s="141" t="s">
        <v>243</v>
      </c>
      <c r="J53" s="141" t="s">
        <v>243</v>
      </c>
      <c r="K53" s="141" t="s">
        <v>243</v>
      </c>
      <c r="L53" s="148">
        <v>0</v>
      </c>
      <c r="M53" s="141" t="s">
        <v>243</v>
      </c>
      <c r="N53" s="141" t="s">
        <v>243</v>
      </c>
      <c r="O53" s="141" t="s">
        <v>243</v>
      </c>
      <c r="P53" s="148">
        <v>0</v>
      </c>
      <c r="Q53" s="141" t="s">
        <v>243</v>
      </c>
      <c r="R53" s="141" t="s">
        <v>243</v>
      </c>
      <c r="S53" s="141" t="s">
        <v>243</v>
      </c>
      <c r="T53" s="148">
        <v>0</v>
      </c>
      <c r="U53" s="141" t="s">
        <v>243</v>
      </c>
      <c r="V53" s="141" t="s">
        <v>243</v>
      </c>
      <c r="W53" s="141" t="s">
        <v>243</v>
      </c>
      <c r="X53" s="148">
        <v>0</v>
      </c>
      <c r="Y53" s="141" t="s">
        <v>243</v>
      </c>
      <c r="Z53" s="141" t="s">
        <v>243</v>
      </c>
      <c r="AA53" s="141" t="s">
        <v>243</v>
      </c>
      <c r="AB53" s="141">
        <f t="shared" si="1"/>
        <v>0</v>
      </c>
      <c r="AC53" s="141" t="s">
        <v>243</v>
      </c>
    </row>
    <row r="54" spans="1:29" ht="33">
      <c r="A54" s="139" t="s">
        <v>15</v>
      </c>
      <c r="B54" s="149" t="s">
        <v>311</v>
      </c>
      <c r="C54" s="141">
        <v>0</v>
      </c>
      <c r="D54" s="141" t="s">
        <v>243</v>
      </c>
      <c r="E54" s="141">
        <v>0</v>
      </c>
      <c r="F54" s="141">
        <f>G54+H54+L54+P54+T54+X54</f>
        <v>0</v>
      </c>
      <c r="G54" s="141">
        <v>0</v>
      </c>
      <c r="H54" s="148">
        <v>0</v>
      </c>
      <c r="I54" s="141" t="s">
        <v>243</v>
      </c>
      <c r="J54" s="141" t="s">
        <v>243</v>
      </c>
      <c r="K54" s="141" t="s">
        <v>243</v>
      </c>
      <c r="L54" s="148">
        <v>0</v>
      </c>
      <c r="M54" s="141" t="s">
        <v>243</v>
      </c>
      <c r="N54" s="141" t="s">
        <v>243</v>
      </c>
      <c r="O54" s="141" t="s">
        <v>243</v>
      </c>
      <c r="P54" s="148">
        <v>0</v>
      </c>
      <c r="Q54" s="141" t="s">
        <v>243</v>
      </c>
      <c r="R54" s="141" t="s">
        <v>243</v>
      </c>
      <c r="S54" s="141" t="s">
        <v>243</v>
      </c>
      <c r="T54" s="148">
        <v>0</v>
      </c>
      <c r="U54" s="141" t="s">
        <v>243</v>
      </c>
      <c r="V54" s="141" t="s">
        <v>243</v>
      </c>
      <c r="W54" s="141" t="s">
        <v>243</v>
      </c>
      <c r="X54" s="148">
        <v>0</v>
      </c>
      <c r="Y54" s="141" t="s">
        <v>243</v>
      </c>
      <c r="Z54" s="141" t="s">
        <v>243</v>
      </c>
      <c r="AA54" s="141" t="s">
        <v>243</v>
      </c>
      <c r="AB54" s="141">
        <v>0</v>
      </c>
      <c r="AC54" s="141" t="s">
        <v>243</v>
      </c>
    </row>
    <row r="55" spans="1:29" ht="16.5">
      <c r="A55" s="139" t="s">
        <v>13</v>
      </c>
      <c r="B55" s="140" t="s">
        <v>312</v>
      </c>
      <c r="C55" s="141">
        <v>0</v>
      </c>
      <c r="D55" s="141">
        <v>0</v>
      </c>
      <c r="E55" s="141">
        <v>0</v>
      </c>
      <c r="F55" s="141">
        <v>0</v>
      </c>
      <c r="G55" s="148">
        <v>0</v>
      </c>
      <c r="H55" s="148">
        <v>0</v>
      </c>
      <c r="I55" s="148">
        <v>0</v>
      </c>
      <c r="J55" s="148">
        <v>0</v>
      </c>
      <c r="K55" s="148">
        <v>0</v>
      </c>
      <c r="L55" s="148">
        <v>0</v>
      </c>
      <c r="M55" s="148">
        <v>0</v>
      </c>
      <c r="N55" s="148">
        <v>0</v>
      </c>
      <c r="O55" s="148">
        <v>0</v>
      </c>
      <c r="P55" s="148">
        <v>0</v>
      </c>
      <c r="Q55" s="148">
        <v>0</v>
      </c>
      <c r="R55" s="148">
        <v>0</v>
      </c>
      <c r="S55" s="148">
        <v>0</v>
      </c>
      <c r="T55" s="148">
        <v>0</v>
      </c>
      <c r="U55" s="148">
        <v>0</v>
      </c>
      <c r="V55" s="148">
        <v>0</v>
      </c>
      <c r="W55" s="148">
        <v>0</v>
      </c>
      <c r="X55" s="148">
        <v>0</v>
      </c>
      <c r="Y55" s="148">
        <v>0</v>
      </c>
      <c r="Z55" s="148">
        <v>0</v>
      </c>
      <c r="AA55" s="148">
        <v>0</v>
      </c>
      <c r="AB55" s="141">
        <v>0</v>
      </c>
      <c r="AC55" s="141" t="s">
        <v>243</v>
      </c>
    </row>
    <row r="56" spans="1:29" ht="16.5">
      <c r="A56" s="143" t="s">
        <v>313</v>
      </c>
      <c r="B56" s="147" t="s">
        <v>292</v>
      </c>
      <c r="C56" s="141">
        <v>0</v>
      </c>
      <c r="D56" s="141" t="s">
        <v>243</v>
      </c>
      <c r="E56" s="141">
        <v>0</v>
      </c>
      <c r="F56" s="141">
        <f>G56+H56+L56+P56+T56+X56</f>
        <v>0</v>
      </c>
      <c r="G56" s="141">
        <v>0</v>
      </c>
      <c r="H56" s="148">
        <v>0</v>
      </c>
      <c r="I56" s="141" t="s">
        <v>243</v>
      </c>
      <c r="J56" s="141" t="s">
        <v>243</v>
      </c>
      <c r="K56" s="141" t="s">
        <v>243</v>
      </c>
      <c r="L56" s="148">
        <v>0</v>
      </c>
      <c r="M56" s="141" t="s">
        <v>243</v>
      </c>
      <c r="N56" s="141" t="s">
        <v>243</v>
      </c>
      <c r="O56" s="141" t="s">
        <v>243</v>
      </c>
      <c r="P56" s="148">
        <v>0</v>
      </c>
      <c r="Q56" s="141" t="s">
        <v>243</v>
      </c>
      <c r="R56" s="141" t="s">
        <v>243</v>
      </c>
      <c r="S56" s="141" t="s">
        <v>243</v>
      </c>
      <c r="T56" s="148">
        <v>0</v>
      </c>
      <c r="U56" s="141" t="s">
        <v>243</v>
      </c>
      <c r="V56" s="141" t="s">
        <v>243</v>
      </c>
      <c r="W56" s="141" t="s">
        <v>243</v>
      </c>
      <c r="X56" s="148">
        <v>0</v>
      </c>
      <c r="Y56" s="141" t="s">
        <v>243</v>
      </c>
      <c r="Z56" s="141" t="s">
        <v>243</v>
      </c>
      <c r="AA56" s="141" t="s">
        <v>243</v>
      </c>
      <c r="AB56" s="141">
        <f>X56+T56+P56+L56+H56+G56</f>
        <v>0</v>
      </c>
      <c r="AC56" s="141" t="s">
        <v>243</v>
      </c>
    </row>
    <row r="57" spans="1:29" ht="16.5">
      <c r="A57" s="143" t="s">
        <v>314</v>
      </c>
      <c r="B57" s="147" t="s">
        <v>280</v>
      </c>
      <c r="C57" s="141">
        <v>0.25</v>
      </c>
      <c r="D57" s="141" t="s">
        <v>243</v>
      </c>
      <c r="E57" s="141">
        <v>0.25</v>
      </c>
      <c r="F57" s="141">
        <v>0.25</v>
      </c>
      <c r="G57" s="141">
        <v>0</v>
      </c>
      <c r="H57" s="148">
        <v>0</v>
      </c>
      <c r="I57" s="141" t="s">
        <v>243</v>
      </c>
      <c r="J57" s="141" t="s">
        <v>243</v>
      </c>
      <c r="K57" s="141" t="s">
        <v>243</v>
      </c>
      <c r="L57" s="148">
        <v>0</v>
      </c>
      <c r="M57" s="141" t="s">
        <v>243</v>
      </c>
      <c r="N57" s="141" t="s">
        <v>243</v>
      </c>
      <c r="O57" s="141" t="s">
        <v>243</v>
      </c>
      <c r="P57" s="148">
        <v>0.25</v>
      </c>
      <c r="Q57" s="141" t="s">
        <v>243</v>
      </c>
      <c r="R57" s="141" t="s">
        <v>243</v>
      </c>
      <c r="S57" s="141" t="s">
        <v>243</v>
      </c>
      <c r="T57" s="148">
        <v>0</v>
      </c>
      <c r="U57" s="141" t="s">
        <v>243</v>
      </c>
      <c r="V57" s="141" t="s">
        <v>243</v>
      </c>
      <c r="W57" s="141" t="s">
        <v>243</v>
      </c>
      <c r="X57" s="148">
        <v>0</v>
      </c>
      <c r="Y57" s="141" t="s">
        <v>243</v>
      </c>
      <c r="Z57" s="141" t="s">
        <v>243</v>
      </c>
      <c r="AA57" s="141" t="s">
        <v>243</v>
      </c>
      <c r="AB57" s="141">
        <f>X57+T57+P57+L57+H57+G57</f>
        <v>0.25</v>
      </c>
      <c r="AC57" s="141" t="s">
        <v>243</v>
      </c>
    </row>
    <row r="58" spans="1:29" ht="16.5">
      <c r="A58" s="143" t="s">
        <v>315</v>
      </c>
      <c r="B58" s="147" t="s">
        <v>282</v>
      </c>
      <c r="C58" s="141">
        <v>0</v>
      </c>
      <c r="D58" s="141" t="s">
        <v>243</v>
      </c>
      <c r="E58" s="141">
        <f>G58</f>
        <v>0</v>
      </c>
      <c r="F58" s="141">
        <f>H58</f>
        <v>0</v>
      </c>
      <c r="G58" s="141">
        <v>0</v>
      </c>
      <c r="H58" s="148">
        <v>0</v>
      </c>
      <c r="I58" s="141" t="s">
        <v>243</v>
      </c>
      <c r="J58" s="141" t="s">
        <v>243</v>
      </c>
      <c r="K58" s="141" t="s">
        <v>243</v>
      </c>
      <c r="L58" s="148">
        <v>0</v>
      </c>
      <c r="M58" s="141" t="s">
        <v>243</v>
      </c>
      <c r="N58" s="141" t="s">
        <v>243</v>
      </c>
      <c r="O58" s="141" t="s">
        <v>243</v>
      </c>
      <c r="P58" s="148">
        <v>0</v>
      </c>
      <c r="Q58" s="141" t="s">
        <v>243</v>
      </c>
      <c r="R58" s="141" t="s">
        <v>243</v>
      </c>
      <c r="S58" s="141" t="s">
        <v>243</v>
      </c>
      <c r="T58" s="148">
        <v>0</v>
      </c>
      <c r="U58" s="141" t="s">
        <v>243</v>
      </c>
      <c r="V58" s="141" t="s">
        <v>243</v>
      </c>
      <c r="W58" s="141" t="s">
        <v>243</v>
      </c>
      <c r="X58" s="148">
        <v>0</v>
      </c>
      <c r="Y58" s="141" t="s">
        <v>243</v>
      </c>
      <c r="Z58" s="141" t="s">
        <v>243</v>
      </c>
      <c r="AA58" s="141" t="s">
        <v>243</v>
      </c>
      <c r="AB58" s="141">
        <f>X58+T58+P58+L58+H58+G58</f>
        <v>0</v>
      </c>
      <c r="AC58" s="141" t="s">
        <v>243</v>
      </c>
    </row>
    <row r="59" spans="1:29" s="142" customFormat="1" ht="16.5">
      <c r="A59" s="229" t="s">
        <v>316</v>
      </c>
      <c r="B59" s="372" t="s">
        <v>317</v>
      </c>
      <c r="C59" s="141">
        <v>0</v>
      </c>
      <c r="D59" s="141" t="s">
        <v>243</v>
      </c>
      <c r="E59" s="141">
        <f>G59</f>
        <v>0</v>
      </c>
      <c r="F59" s="141">
        <f>H59</f>
        <v>0</v>
      </c>
      <c r="G59" s="232">
        <v>0</v>
      </c>
      <c r="H59" s="141">
        <v>0</v>
      </c>
      <c r="I59" s="141" t="s">
        <v>243</v>
      </c>
      <c r="J59" s="141" t="s">
        <v>243</v>
      </c>
      <c r="K59" s="141" t="s">
        <v>243</v>
      </c>
      <c r="L59" s="145">
        <v>0</v>
      </c>
      <c r="M59" s="141" t="s">
        <v>243</v>
      </c>
      <c r="N59" s="141" t="s">
        <v>243</v>
      </c>
      <c r="O59" s="141" t="s">
        <v>243</v>
      </c>
      <c r="P59" s="145">
        <v>0</v>
      </c>
      <c r="Q59" s="141" t="s">
        <v>243</v>
      </c>
      <c r="R59" s="141" t="s">
        <v>243</v>
      </c>
      <c r="S59" s="141" t="s">
        <v>243</v>
      </c>
      <c r="T59" s="145">
        <v>0</v>
      </c>
      <c r="U59" s="141" t="s">
        <v>243</v>
      </c>
      <c r="V59" s="141" t="s">
        <v>243</v>
      </c>
      <c r="W59" s="141" t="s">
        <v>243</v>
      </c>
      <c r="X59" s="145">
        <v>0</v>
      </c>
      <c r="Y59" s="141" t="s">
        <v>243</v>
      </c>
      <c r="Z59" s="141" t="s">
        <v>243</v>
      </c>
      <c r="AA59" s="141" t="s">
        <v>243</v>
      </c>
      <c r="AB59" s="141">
        <f>X59+T59+P59+L59+H59+G59</f>
        <v>0</v>
      </c>
      <c r="AC59" s="141" t="s">
        <v>243</v>
      </c>
    </row>
    <row r="60" spans="1:29" ht="16.5">
      <c r="A60" s="143" t="s">
        <v>318</v>
      </c>
      <c r="B60" s="147" t="s">
        <v>511</v>
      </c>
      <c r="C60" s="141">
        <v>0</v>
      </c>
      <c r="D60" s="141" t="s">
        <v>243</v>
      </c>
      <c r="E60" s="141">
        <v>0</v>
      </c>
      <c r="F60" s="141">
        <v>0</v>
      </c>
      <c r="G60" s="141">
        <v>0</v>
      </c>
      <c r="H60" s="148">
        <v>0</v>
      </c>
      <c r="I60" s="141" t="s">
        <v>243</v>
      </c>
      <c r="J60" s="141" t="s">
        <v>243</v>
      </c>
      <c r="K60" s="141" t="s">
        <v>243</v>
      </c>
      <c r="L60" s="148">
        <v>0</v>
      </c>
      <c r="M60" s="141" t="s">
        <v>243</v>
      </c>
      <c r="N60" s="141" t="s">
        <v>243</v>
      </c>
      <c r="O60" s="141" t="s">
        <v>243</v>
      </c>
      <c r="P60" s="148">
        <v>0</v>
      </c>
      <c r="Q60" s="141" t="s">
        <v>243</v>
      </c>
      <c r="R60" s="141" t="s">
        <v>243</v>
      </c>
      <c r="S60" s="141" t="s">
        <v>243</v>
      </c>
      <c r="T60" s="148">
        <v>0</v>
      </c>
      <c r="U60" s="141" t="s">
        <v>243</v>
      </c>
      <c r="V60" s="141" t="s">
        <v>243</v>
      </c>
      <c r="W60" s="141" t="s">
        <v>243</v>
      </c>
      <c r="X60" s="148">
        <v>0</v>
      </c>
      <c r="Y60" s="141" t="s">
        <v>243</v>
      </c>
      <c r="Z60" s="141" t="s">
        <v>243</v>
      </c>
      <c r="AA60" s="141" t="s">
        <v>243</v>
      </c>
      <c r="AB60" s="141">
        <f>X60+T60+P60+L60</f>
        <v>0</v>
      </c>
      <c r="AC60" s="141" t="s">
        <v>243</v>
      </c>
    </row>
    <row r="61" spans="1:29">
      <c r="A61" s="150"/>
      <c r="B61" s="151"/>
      <c r="C61" s="151"/>
      <c r="D61" s="151"/>
      <c r="E61" s="151"/>
      <c r="F61" s="151"/>
      <c r="G61" s="151"/>
      <c r="H61" s="151"/>
      <c r="I61" s="151"/>
      <c r="J61" s="151"/>
      <c r="K61" s="151"/>
      <c r="L61" s="150"/>
      <c r="M61" s="150"/>
      <c r="N61" s="38"/>
      <c r="O61" s="38"/>
      <c r="P61" s="38"/>
      <c r="Q61" s="38"/>
      <c r="R61" s="38"/>
      <c r="S61" s="38"/>
      <c r="T61" s="38"/>
      <c r="U61" s="38"/>
      <c r="V61" s="38"/>
      <c r="W61" s="38"/>
      <c r="X61" s="38"/>
      <c r="Y61" s="38"/>
      <c r="Z61" s="38"/>
      <c r="AA61" s="38"/>
      <c r="AB61" s="38"/>
    </row>
    <row r="62" spans="1:29" ht="54" customHeight="1">
      <c r="A62" s="38"/>
      <c r="B62" s="302"/>
      <c r="C62" s="302"/>
      <c r="D62" s="302"/>
      <c r="E62" s="302"/>
      <c r="F62" s="302"/>
      <c r="G62" s="302"/>
      <c r="H62" s="302"/>
      <c r="I62" s="302"/>
      <c r="J62" s="106"/>
      <c r="K62" s="106"/>
      <c r="L62" s="152"/>
      <c r="M62" s="152"/>
      <c r="N62" s="152"/>
      <c r="O62" s="152"/>
      <c r="P62" s="152"/>
      <c r="Q62" s="152"/>
      <c r="R62" s="152"/>
      <c r="S62" s="152"/>
      <c r="T62" s="152"/>
      <c r="U62" s="152"/>
      <c r="V62" s="152"/>
      <c r="W62" s="152"/>
      <c r="X62" s="152"/>
      <c r="Y62" s="152"/>
      <c r="Z62" s="152"/>
      <c r="AA62" s="152"/>
      <c r="AB62" s="152"/>
    </row>
    <row r="63" spans="1:29">
      <c r="A63" s="38"/>
      <c r="B63" s="38"/>
      <c r="C63" s="38"/>
      <c r="D63" s="38"/>
      <c r="E63" s="38"/>
      <c r="F63" s="38"/>
      <c r="L63" s="38"/>
      <c r="M63" s="38"/>
      <c r="N63" s="38"/>
      <c r="O63" s="38"/>
      <c r="P63" s="38"/>
      <c r="Q63" s="38"/>
      <c r="R63" s="38"/>
      <c r="S63" s="38"/>
      <c r="T63" s="38"/>
      <c r="U63" s="38"/>
      <c r="V63" s="38"/>
      <c r="W63" s="38"/>
      <c r="X63" s="38"/>
      <c r="Y63" s="38"/>
      <c r="Z63" s="38"/>
      <c r="AA63" s="38"/>
      <c r="AB63" s="38"/>
    </row>
    <row r="64" spans="1:29" ht="50.25" customHeight="1">
      <c r="A64" s="38"/>
      <c r="B64" s="307"/>
      <c r="C64" s="307"/>
      <c r="D64" s="307"/>
      <c r="E64" s="307"/>
      <c r="F64" s="307"/>
      <c r="G64" s="307"/>
      <c r="H64" s="307"/>
      <c r="I64" s="307"/>
      <c r="J64" s="153"/>
      <c r="K64" s="153"/>
      <c r="L64" s="38"/>
      <c r="M64" s="38"/>
      <c r="N64" s="38"/>
      <c r="O64" s="38"/>
      <c r="P64" s="38"/>
      <c r="Q64" s="38"/>
      <c r="R64" s="38"/>
      <c r="S64" s="38"/>
      <c r="T64" s="38"/>
      <c r="U64" s="38"/>
      <c r="V64" s="38"/>
      <c r="W64" s="38"/>
      <c r="X64" s="38"/>
      <c r="Y64" s="38"/>
      <c r="Z64" s="38"/>
      <c r="AA64" s="38"/>
      <c r="AB64" s="38"/>
    </row>
    <row r="65" spans="1:28">
      <c r="A65" s="38"/>
      <c r="B65" s="38"/>
      <c r="C65" s="38"/>
      <c r="D65" s="38"/>
      <c r="E65" s="38"/>
      <c r="F65" s="38"/>
      <c r="L65" s="38"/>
      <c r="M65" s="38"/>
      <c r="N65" s="38"/>
      <c r="O65" s="38"/>
      <c r="P65" s="38"/>
      <c r="Q65" s="38"/>
      <c r="R65" s="38"/>
      <c r="S65" s="38"/>
      <c r="T65" s="38"/>
      <c r="U65" s="38"/>
      <c r="V65" s="38"/>
      <c r="W65" s="38"/>
      <c r="X65" s="38"/>
      <c r="Y65" s="38"/>
      <c r="Z65" s="38"/>
      <c r="AA65" s="38"/>
      <c r="AB65" s="38"/>
    </row>
    <row r="66" spans="1:28" ht="36.75" customHeight="1">
      <c r="A66" s="38"/>
      <c r="B66" s="302"/>
      <c r="C66" s="302"/>
      <c r="D66" s="302"/>
      <c r="E66" s="302"/>
      <c r="F66" s="302"/>
      <c r="G66" s="302"/>
      <c r="H66" s="302"/>
      <c r="I66" s="302"/>
      <c r="J66" s="106"/>
      <c r="K66" s="106"/>
      <c r="L66" s="38"/>
      <c r="M66" s="38"/>
      <c r="N66" s="38"/>
      <c r="O66" s="38"/>
      <c r="P66" s="38"/>
      <c r="Q66" s="38"/>
      <c r="R66" s="38"/>
      <c r="S66" s="38"/>
      <c r="T66" s="38"/>
      <c r="U66" s="38"/>
      <c r="V66" s="38"/>
      <c r="W66" s="38"/>
      <c r="X66" s="38"/>
      <c r="Y66" s="38"/>
      <c r="Z66" s="38"/>
      <c r="AA66" s="38"/>
      <c r="AB66" s="38"/>
    </row>
    <row r="67" spans="1:28">
      <c r="A67" s="38"/>
      <c r="B67" s="39"/>
      <c r="C67" s="39"/>
      <c r="D67" s="39"/>
      <c r="E67" s="39"/>
      <c r="F67" s="39"/>
      <c r="L67" s="38"/>
      <c r="M67" s="38"/>
      <c r="N67" s="154"/>
      <c r="O67" s="38"/>
      <c r="P67" s="38"/>
      <c r="Q67" s="38"/>
      <c r="R67" s="38"/>
      <c r="S67" s="38"/>
      <c r="T67" s="38"/>
      <c r="U67" s="38"/>
      <c r="V67" s="38"/>
      <c r="W67" s="38"/>
      <c r="X67" s="38"/>
      <c r="Y67" s="38"/>
      <c r="Z67" s="38"/>
      <c r="AA67" s="38"/>
      <c r="AB67" s="38"/>
    </row>
    <row r="68" spans="1:28" ht="51" customHeight="1">
      <c r="A68" s="38"/>
      <c r="B68" s="302"/>
      <c r="C68" s="302"/>
      <c r="D68" s="302"/>
      <c r="E68" s="302"/>
      <c r="F68" s="302"/>
      <c r="G68" s="302"/>
      <c r="H68" s="302"/>
      <c r="I68" s="302"/>
      <c r="J68" s="106"/>
      <c r="K68" s="106"/>
      <c r="L68" s="38"/>
      <c r="M68" s="38"/>
      <c r="N68" s="154"/>
      <c r="O68" s="38"/>
      <c r="P68" s="38"/>
      <c r="Q68" s="38"/>
      <c r="R68" s="38"/>
      <c r="S68" s="38"/>
      <c r="T68" s="38"/>
      <c r="U68" s="38"/>
      <c r="V68" s="38"/>
      <c r="W68" s="38"/>
      <c r="X68" s="38"/>
      <c r="Y68" s="38"/>
      <c r="Z68" s="38"/>
      <c r="AA68" s="38"/>
      <c r="AB68" s="38"/>
    </row>
    <row r="69" spans="1:28" ht="32.25" customHeight="1">
      <c r="A69" s="38"/>
      <c r="B69" s="307"/>
      <c r="C69" s="307"/>
      <c r="D69" s="307"/>
      <c r="E69" s="307"/>
      <c r="F69" s="307"/>
      <c r="G69" s="307"/>
      <c r="H69" s="307"/>
      <c r="I69" s="307"/>
      <c r="J69" s="153"/>
      <c r="K69" s="153"/>
      <c r="L69" s="38"/>
      <c r="M69" s="38"/>
      <c r="N69" s="38"/>
      <c r="O69" s="38"/>
      <c r="P69" s="38"/>
      <c r="Q69" s="38"/>
      <c r="R69" s="38"/>
      <c r="S69" s="38"/>
      <c r="T69" s="38"/>
      <c r="U69" s="38"/>
      <c r="V69" s="38"/>
      <c r="W69" s="38"/>
      <c r="X69" s="38"/>
      <c r="Y69" s="38"/>
      <c r="Z69" s="38"/>
      <c r="AA69" s="38"/>
      <c r="AB69" s="38"/>
    </row>
    <row r="70" spans="1:28" ht="51.75" customHeight="1">
      <c r="A70" s="38"/>
      <c r="B70" s="302"/>
      <c r="C70" s="302"/>
      <c r="D70" s="302"/>
      <c r="E70" s="302"/>
      <c r="F70" s="302"/>
      <c r="G70" s="302"/>
      <c r="H70" s="302"/>
      <c r="I70" s="302"/>
      <c r="J70" s="106"/>
      <c r="K70" s="106"/>
      <c r="L70" s="38"/>
      <c r="M70" s="38"/>
      <c r="N70" s="38"/>
      <c r="O70" s="38"/>
      <c r="P70" s="38"/>
      <c r="Q70" s="38"/>
      <c r="R70" s="38"/>
      <c r="S70" s="38"/>
      <c r="T70" s="38"/>
      <c r="U70" s="38"/>
      <c r="V70" s="38"/>
      <c r="W70" s="38"/>
      <c r="X70" s="38"/>
      <c r="Y70" s="38"/>
      <c r="Z70" s="38"/>
      <c r="AA70" s="38"/>
      <c r="AB70" s="38"/>
    </row>
    <row r="71" spans="1:28" ht="21.75" customHeight="1">
      <c r="A71" s="38"/>
      <c r="B71" s="308"/>
      <c r="C71" s="308"/>
      <c r="D71" s="308"/>
      <c r="E71" s="308"/>
      <c r="F71" s="308"/>
      <c r="G71" s="308"/>
      <c r="H71" s="308"/>
      <c r="I71" s="308"/>
      <c r="J71" s="155"/>
      <c r="K71" s="155"/>
      <c r="L71" s="156"/>
      <c r="M71" s="156"/>
      <c r="N71" s="38"/>
      <c r="O71" s="38"/>
      <c r="P71" s="38"/>
      <c r="Q71" s="38"/>
      <c r="R71" s="38"/>
      <c r="S71" s="38"/>
      <c r="T71" s="38"/>
      <c r="U71" s="38"/>
      <c r="V71" s="38"/>
      <c r="W71" s="38"/>
      <c r="X71" s="38"/>
      <c r="Y71" s="38"/>
      <c r="Z71" s="38"/>
      <c r="AA71" s="38"/>
      <c r="AB71" s="38"/>
    </row>
    <row r="72" spans="1:28" ht="23.25" customHeight="1">
      <c r="A72" s="38"/>
      <c r="B72" s="156"/>
      <c r="C72" s="156"/>
      <c r="D72" s="156"/>
      <c r="E72" s="156"/>
      <c r="F72" s="156"/>
      <c r="L72" s="38"/>
      <c r="M72" s="38"/>
      <c r="N72" s="38"/>
      <c r="O72" s="38"/>
      <c r="P72" s="38"/>
      <c r="Q72" s="38"/>
      <c r="R72" s="38"/>
      <c r="S72" s="38"/>
      <c r="T72" s="38"/>
      <c r="U72" s="38"/>
      <c r="V72" s="38"/>
      <c r="W72" s="38"/>
      <c r="X72" s="38"/>
      <c r="Y72" s="38"/>
      <c r="Z72" s="38"/>
      <c r="AA72" s="38"/>
      <c r="AB72" s="38"/>
    </row>
    <row r="73" spans="1:28" ht="18.75" customHeight="1">
      <c r="A73" s="38"/>
      <c r="B73" s="306"/>
      <c r="C73" s="306"/>
      <c r="D73" s="306"/>
      <c r="E73" s="306"/>
      <c r="F73" s="306"/>
      <c r="G73" s="306"/>
      <c r="H73" s="306"/>
      <c r="I73" s="306"/>
      <c r="J73" s="157"/>
      <c r="K73" s="157"/>
      <c r="L73" s="38"/>
      <c r="M73" s="38"/>
      <c r="N73" s="38"/>
      <c r="O73" s="38"/>
      <c r="P73" s="38"/>
      <c r="Q73" s="38"/>
      <c r="R73" s="38"/>
      <c r="S73" s="38"/>
      <c r="T73" s="38"/>
      <c r="U73" s="38"/>
      <c r="V73" s="38"/>
      <c r="W73" s="38"/>
      <c r="X73" s="38"/>
      <c r="Y73" s="38"/>
      <c r="Z73" s="38"/>
      <c r="AA73" s="38"/>
      <c r="AB73" s="38"/>
    </row>
    <row r="74" spans="1:28">
      <c r="A74" s="38"/>
      <c r="B74" s="38"/>
      <c r="C74" s="38"/>
      <c r="D74" s="38"/>
      <c r="E74" s="38"/>
      <c r="F74" s="38"/>
      <c r="L74" s="38"/>
      <c r="M74" s="38"/>
      <c r="N74" s="38"/>
      <c r="O74" s="38"/>
      <c r="P74" s="38"/>
      <c r="Q74" s="38"/>
      <c r="R74" s="38"/>
      <c r="S74" s="38"/>
      <c r="T74" s="38"/>
      <c r="U74" s="38"/>
      <c r="V74" s="38"/>
      <c r="W74" s="38"/>
      <c r="X74" s="38"/>
      <c r="Y74" s="38"/>
      <c r="Z74" s="38"/>
      <c r="AA74" s="38"/>
      <c r="AB74" s="38"/>
    </row>
    <row r="75" spans="1:28">
      <c r="A75" s="38"/>
      <c r="B75" s="38"/>
      <c r="C75" s="38"/>
      <c r="D75" s="38"/>
      <c r="E75" s="38"/>
      <c r="F75" s="38"/>
      <c r="L75" s="38"/>
      <c r="M75" s="38"/>
      <c r="N75" s="38"/>
      <c r="O75" s="38"/>
      <c r="P75" s="38"/>
      <c r="Q75" s="38"/>
      <c r="R75" s="38"/>
      <c r="S75" s="38"/>
      <c r="T75" s="38"/>
      <c r="U75" s="38"/>
      <c r="V75" s="38"/>
      <c r="W75" s="38"/>
      <c r="X75" s="38"/>
      <c r="Y75" s="38"/>
      <c r="Z75" s="38"/>
      <c r="AA75" s="38"/>
      <c r="AB75" s="38"/>
    </row>
    <row r="76" spans="1:28">
      <c r="G76" s="129"/>
      <c r="H76" s="129"/>
      <c r="I76" s="129"/>
      <c r="J76" s="129"/>
      <c r="K76" s="129"/>
    </row>
    <row r="77" spans="1:28">
      <c r="G77" s="129"/>
      <c r="H77" s="129"/>
      <c r="I77" s="129"/>
      <c r="J77" s="129"/>
      <c r="K77" s="129"/>
    </row>
    <row r="78" spans="1:28">
      <c r="G78" s="129"/>
      <c r="H78" s="129"/>
      <c r="I78" s="129"/>
      <c r="J78" s="129"/>
      <c r="K78" s="129"/>
    </row>
    <row r="79" spans="1:28">
      <c r="G79" s="129"/>
      <c r="H79" s="129"/>
      <c r="I79" s="129"/>
      <c r="J79" s="129"/>
      <c r="K79" s="129"/>
    </row>
    <row r="80" spans="1:28">
      <c r="G80" s="129"/>
      <c r="H80" s="129"/>
      <c r="I80" s="129"/>
      <c r="J80" s="129"/>
      <c r="K80" s="129"/>
    </row>
    <row r="81" spans="7:11">
      <c r="G81" s="129"/>
      <c r="H81" s="129"/>
      <c r="I81" s="129"/>
      <c r="J81" s="129"/>
      <c r="K81" s="129"/>
    </row>
    <row r="82" spans="7:11">
      <c r="G82" s="129"/>
      <c r="H82" s="129"/>
      <c r="I82" s="129"/>
      <c r="J82" s="129"/>
      <c r="K82" s="129"/>
    </row>
    <row r="83" spans="7:11">
      <c r="G83" s="129"/>
      <c r="H83" s="129"/>
      <c r="I83" s="129"/>
      <c r="J83" s="129"/>
      <c r="K83" s="129"/>
    </row>
    <row r="84" spans="7:11">
      <c r="G84" s="129"/>
      <c r="H84" s="129"/>
      <c r="I84" s="129"/>
      <c r="J84" s="129"/>
      <c r="K84" s="129"/>
    </row>
    <row r="85" spans="7:11">
      <c r="G85" s="129"/>
      <c r="H85" s="129"/>
      <c r="I85" s="129"/>
      <c r="J85" s="129"/>
      <c r="K85" s="129"/>
    </row>
    <row r="86" spans="7:11">
      <c r="G86" s="129"/>
      <c r="H86" s="129"/>
      <c r="I86" s="129"/>
      <c r="J86" s="129"/>
      <c r="K86" s="129"/>
    </row>
    <row r="87" spans="7:11">
      <c r="G87" s="129"/>
      <c r="H87" s="129"/>
      <c r="I87" s="129"/>
      <c r="J87" s="129"/>
      <c r="K87" s="129"/>
    </row>
    <row r="88" spans="7:11">
      <c r="G88" s="129"/>
      <c r="H88" s="129"/>
      <c r="I88" s="129"/>
      <c r="J88" s="129"/>
      <c r="K88" s="129"/>
    </row>
  </sheetData>
  <mergeCells count="39">
    <mergeCell ref="B73:I73"/>
    <mergeCell ref="B64:I64"/>
    <mergeCell ref="B66:I66"/>
    <mergeCell ref="B68:I68"/>
    <mergeCell ref="B69:I69"/>
    <mergeCell ref="B70:I70"/>
    <mergeCell ref="B71:I71"/>
    <mergeCell ref="B62:I62"/>
    <mergeCell ref="L16:O16"/>
    <mergeCell ref="X16:AA16"/>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X17:Y17"/>
    <mergeCell ref="A9:AC9"/>
    <mergeCell ref="P16:S16"/>
    <mergeCell ref="T16:W16"/>
    <mergeCell ref="P17:Q17"/>
    <mergeCell ref="R17:S17"/>
    <mergeCell ref="T17:U17"/>
    <mergeCell ref="V17:W17"/>
    <mergeCell ref="A1:AC1"/>
    <mergeCell ref="A3:AC3"/>
    <mergeCell ref="A5:AC5"/>
    <mergeCell ref="A6:AC6"/>
    <mergeCell ref="A8:AC8"/>
  </mergeCells>
  <conditionalFormatting sqref="H18:AC18 M21:W25 Y21:AA25 D56:D60 M27:W30 Y27:AA30 Y48:AA54 M48:W54 I25:I30 I56:K60 M56:W60 Y56:AA60 Y32:AA38 M32:W38 I32:K38 I40:K46 M40:W46 Y40:AA46 G32:G38 L21:L23 L28:L30 X28:X30 X20:X23 D44:D46 D49:D54 J28:J30 D20:D25 H21:H23 K26:AA26 E21:G25 K27:K30 D28:H30 D32:F34 D36:F38 C40:F42 E44:F47 E49:F60 D23:F23 I21:K25 C20:AC20 D25:AA25 I48:I54 K48:K54 J49:J54 G40:G46 G48:G54 G56:G60 C21:C60">
    <cfRule type="containsText" dxfId="699" priority="735" operator="containsText" text="х!">
      <formula>NOT(ISERROR(SEARCH("х!",C18)))</formula>
    </cfRule>
  </conditionalFormatting>
  <conditionalFormatting sqref="AC56:AC60 AB40:AC42 AB49:AB60 AB28:AC30 AB32:AC34 AC44:AC46 AB36:AC38 AB44:AB47 AC49:AC54 AB21:AC25">
    <cfRule type="containsText" dxfId="698" priority="734" operator="containsText" text="х!">
      <formula>NOT(ISERROR(SEARCH("х!",AB21)))</formula>
    </cfRule>
  </conditionalFormatting>
  <conditionalFormatting sqref="AC56:AC60 D49:D54 M21:W25 Y21:AA25 D56:D60 M27:W30 Y27:AA30 Y48:AA54 M48:W54 I25:I30 I56:K60 M56:W60 Y56:AA60 Y32:AA38 M32:W38 I32:K38 I40:K46 M40:W46 Y40:AA46 D44:D46 G32:G38 L21:L23 L28:L30 X28:X30 X20:X23 E49:F60 AB49:AB60 AB40:AC42 D20:D25 AC21:AC25 K26:AA26 H21:H23 J28:J30 E21:G25 AB20:AB25 K27:K30 D28:H30 AB28:AC30 D32:F34 AB32:AC34 D36:F38 C40:F42 AC44:AC46 AB36:AC38 E44:F47 AB44:AB47 AC49:AC54 D23:F23 I21:K25 AB23:AC23 C20:AC20 D25:AC25 I48:I54 K48:K54 J49:J54 G40:G46 G48:G54 G56:G60 C21:C60">
    <cfRule type="containsBlanks" dxfId="697" priority="733">
      <formula>LEN(TRIM(C20))=0</formula>
    </cfRule>
  </conditionalFormatting>
  <conditionalFormatting sqref="AB23">
    <cfRule type="containsText" dxfId="696" priority="722" operator="containsText" text="х!">
      <formula>NOT(ISERROR(SEARCH("х!",AB23)))</formula>
    </cfRule>
  </conditionalFormatting>
  <conditionalFormatting sqref="AC23">
    <cfRule type="containsText" dxfId="695" priority="721" operator="containsText" text="х!">
      <formula>NOT(ISERROR(SEARCH("х!",AC23)))</formula>
    </cfRule>
  </conditionalFormatting>
  <conditionalFormatting sqref="H37">
    <cfRule type="containsText" dxfId="694" priority="711" operator="containsText" text="х!">
      <formula>NOT(ISERROR(SEARCH("х!",H37)))</formula>
    </cfRule>
  </conditionalFormatting>
  <conditionalFormatting sqref="H37">
    <cfRule type="containsBlanks" dxfId="693" priority="710">
      <formula>LEN(TRIM(H37))=0</formula>
    </cfRule>
  </conditionalFormatting>
  <conditionalFormatting sqref="AB45">
    <cfRule type="containsText" dxfId="692" priority="704" operator="containsText" text="х!">
      <formula>NOT(ISERROR(SEARCH("х!",AB45)))</formula>
    </cfRule>
  </conditionalFormatting>
  <conditionalFormatting sqref="AC45">
    <cfRule type="containsText" dxfId="691" priority="703" operator="containsText" text="х!">
      <formula>NOT(ISERROR(SEARCH("х!",AC45)))</formula>
    </cfRule>
  </conditionalFormatting>
  <conditionalFormatting sqref="D20">
    <cfRule type="containsText" dxfId="690" priority="700" operator="containsText" text="х!">
      <formula>NOT(ISERROR(SEARCH("х!",D20)))</formula>
    </cfRule>
  </conditionalFormatting>
  <conditionalFormatting sqref="D20">
    <cfRule type="containsBlanks" dxfId="689" priority="699">
      <formula>LEN(TRIM(D20))=0</formula>
    </cfRule>
  </conditionalFormatting>
  <conditionalFormatting sqref="E20">
    <cfRule type="containsText" dxfId="688" priority="698" operator="containsText" text="х!">
      <formula>NOT(ISERROR(SEARCH("х!",E20)))</formula>
    </cfRule>
  </conditionalFormatting>
  <conditionalFormatting sqref="E20">
    <cfRule type="containsBlanks" dxfId="687" priority="697">
      <formula>LEN(TRIM(E20))=0</formula>
    </cfRule>
  </conditionalFormatting>
  <conditionalFormatting sqref="E20:F20">
    <cfRule type="containsText" dxfId="686" priority="696" operator="containsText" text="х!">
      <formula>NOT(ISERROR(SEARCH("х!",E20)))</formula>
    </cfRule>
  </conditionalFormatting>
  <conditionalFormatting sqref="E20:F20">
    <cfRule type="containsBlanks" dxfId="685" priority="695">
      <formula>LEN(TRIM(E20))=0</formula>
    </cfRule>
  </conditionalFormatting>
  <conditionalFormatting sqref="E20:F20 E23">
    <cfRule type="containsText" dxfId="684" priority="694" operator="containsText" text="х!">
      <formula>NOT(ISERROR(SEARCH("х!",E20)))</formula>
    </cfRule>
  </conditionalFormatting>
  <conditionalFormatting sqref="E20:F20 E23">
    <cfRule type="containsBlanks" dxfId="683" priority="693">
      <formula>LEN(TRIM(E20))=0</formula>
    </cfRule>
  </conditionalFormatting>
  <conditionalFormatting sqref="E20:F20 E23:F23">
    <cfRule type="containsText" dxfId="682" priority="692" operator="containsText" text="х!">
      <formula>NOT(ISERROR(SEARCH("х!",E20)))</formula>
    </cfRule>
  </conditionalFormatting>
  <conditionalFormatting sqref="E20:F20 E23:F23">
    <cfRule type="containsBlanks" dxfId="681" priority="691">
      <formula>LEN(TRIM(E20))=0</formula>
    </cfRule>
  </conditionalFormatting>
  <conditionalFormatting sqref="E20:F20 E23:F23 H23">
    <cfRule type="containsText" dxfId="680" priority="690" operator="containsText" text="х!">
      <formula>NOT(ISERROR(SEARCH("х!",E20)))</formula>
    </cfRule>
  </conditionalFormatting>
  <conditionalFormatting sqref="E20:F20 E23:F23 H23">
    <cfRule type="containsBlanks" dxfId="679" priority="689">
      <formula>LEN(TRIM(E20))=0</formula>
    </cfRule>
  </conditionalFormatting>
  <conditionalFormatting sqref="E20:F20 E23:F23 H23 H20">
    <cfRule type="containsText" dxfId="678" priority="688" operator="containsText" text="х!">
      <formula>NOT(ISERROR(SEARCH("х!",E20)))</formula>
    </cfRule>
  </conditionalFormatting>
  <conditionalFormatting sqref="E20:F20 E23:F23 H23 H20">
    <cfRule type="containsBlanks" dxfId="677" priority="687">
      <formula>LEN(TRIM(E20))=0</formula>
    </cfRule>
  </conditionalFormatting>
  <conditionalFormatting sqref="E20:F20 E23:F23 H23 H20 J20">
    <cfRule type="containsText" dxfId="676" priority="686" operator="containsText" text="х!">
      <formula>NOT(ISERROR(SEARCH("х!",E20)))</formula>
    </cfRule>
  </conditionalFormatting>
  <conditionalFormatting sqref="E20:F20 E23:F23 H23 H20 J20">
    <cfRule type="containsBlanks" dxfId="675" priority="685">
      <formula>LEN(TRIM(E20))=0</formula>
    </cfRule>
  </conditionalFormatting>
  <conditionalFormatting sqref="E20:F20 E23:F23 H23 H20 J20 J23">
    <cfRule type="containsText" dxfId="674" priority="684" operator="containsText" text="х!">
      <formula>NOT(ISERROR(SEARCH("х!",E20)))</formula>
    </cfRule>
  </conditionalFormatting>
  <conditionalFormatting sqref="E20:F20 E23:F23 H23 H20 J20 J23">
    <cfRule type="containsBlanks" dxfId="673" priority="683">
      <formula>LEN(TRIM(E20))=0</formula>
    </cfRule>
  </conditionalFormatting>
  <conditionalFormatting sqref="E20:F20 E23:F23 H23 H20 J20 J23 AC20">
    <cfRule type="containsText" dxfId="672" priority="682" operator="containsText" text="х!">
      <formula>NOT(ISERROR(SEARCH("х!",E20)))</formula>
    </cfRule>
  </conditionalFormatting>
  <conditionalFormatting sqref="E20:F20 E23:F23 H23 H20 J20 J23 AC20">
    <cfRule type="containsBlanks" dxfId="671" priority="681">
      <formula>LEN(TRIM(E20))=0</formula>
    </cfRule>
  </conditionalFormatting>
  <conditionalFormatting sqref="E20:F20 E23:F23 H23 H20 J20 J23 AC20 AC23">
    <cfRule type="containsText" dxfId="670" priority="680" operator="containsText" text="х!">
      <formula>NOT(ISERROR(SEARCH("х!",E20)))</formula>
    </cfRule>
  </conditionalFormatting>
  <conditionalFormatting sqref="E20:F20 E23:F23 H23 H20 J20 J23 AC20 AC23">
    <cfRule type="containsBlanks" dxfId="669" priority="679">
      <formula>LEN(TRIM(E20))=0</formula>
    </cfRule>
  </conditionalFormatting>
  <conditionalFormatting sqref="E20:F20 E23:F23 H23 H20 J20 J23 AC20 AB23:AC23">
    <cfRule type="containsText" dxfId="668" priority="678" operator="containsText" text="х!">
      <formula>NOT(ISERROR(SEARCH("х!",E20)))</formula>
    </cfRule>
  </conditionalFormatting>
  <conditionalFormatting sqref="E20:F20 E23:F23 H23 H20 J20 J23 AC20 AB23:AC23">
    <cfRule type="containsBlanks" dxfId="667" priority="677">
      <formula>LEN(TRIM(E20))=0</formula>
    </cfRule>
  </conditionalFormatting>
  <conditionalFormatting sqref="E20:F20 E23:F23 H23 H20 J20 J23 AB20:AC20 AB23:AC23">
    <cfRule type="containsText" dxfId="666" priority="676" operator="containsText" text="х!">
      <formula>NOT(ISERROR(SEARCH("х!",E20)))</formula>
    </cfRule>
  </conditionalFormatting>
  <conditionalFormatting sqref="E20:F20 E23:F23 H23 H20 J20 J23 AB20:AC20 AB23:AC23">
    <cfRule type="containsBlanks" dxfId="665" priority="675">
      <formula>LEN(TRIM(E20))=0</formula>
    </cfRule>
  </conditionalFormatting>
  <conditionalFormatting sqref="E20">
    <cfRule type="containsText" dxfId="664" priority="665" operator="containsText" text="х!">
      <formula>NOT(ISERROR(SEARCH("х!",E20)))</formula>
    </cfRule>
  </conditionalFormatting>
  <conditionalFormatting sqref="E20">
    <cfRule type="containsBlanks" dxfId="663" priority="664">
      <formula>LEN(TRIM(E20))=0</formula>
    </cfRule>
  </conditionalFormatting>
  <conditionalFormatting sqref="F20">
    <cfRule type="containsText" dxfId="662" priority="663" operator="containsText" text="х!">
      <formula>NOT(ISERROR(SEARCH("х!",F20)))</formula>
    </cfRule>
  </conditionalFormatting>
  <conditionalFormatting sqref="F20">
    <cfRule type="containsBlanks" dxfId="661" priority="662">
      <formula>LEN(TRIM(F20))=0</formula>
    </cfRule>
  </conditionalFormatting>
  <conditionalFormatting sqref="H20">
    <cfRule type="containsText" dxfId="660" priority="661" operator="containsText" text="х!">
      <formula>NOT(ISERROR(SEARCH("х!",H20)))</formula>
    </cfRule>
  </conditionalFormatting>
  <conditionalFormatting sqref="H20">
    <cfRule type="containsBlanks" dxfId="659" priority="660">
      <formula>LEN(TRIM(H20))=0</formula>
    </cfRule>
  </conditionalFormatting>
  <conditionalFormatting sqref="J20">
    <cfRule type="containsText" dxfId="658" priority="659" operator="containsText" text="х!">
      <formula>NOT(ISERROR(SEARCH("х!",J20)))</formula>
    </cfRule>
  </conditionalFormatting>
  <conditionalFormatting sqref="J20">
    <cfRule type="containsBlanks" dxfId="657" priority="658">
      <formula>LEN(TRIM(J20))=0</formula>
    </cfRule>
  </conditionalFormatting>
  <conditionalFormatting sqref="AB20">
    <cfRule type="containsText" dxfId="656" priority="657" operator="containsText" text="х!">
      <formula>NOT(ISERROR(SEARCH("х!",AB20)))</formula>
    </cfRule>
  </conditionalFormatting>
  <conditionalFormatting sqref="AB20">
    <cfRule type="containsBlanks" dxfId="655" priority="656">
      <formula>LEN(TRIM(AB20))=0</formula>
    </cfRule>
  </conditionalFormatting>
  <conditionalFormatting sqref="AC20">
    <cfRule type="containsText" dxfId="654" priority="655" operator="containsText" text="х!">
      <formula>NOT(ISERROR(SEARCH("х!",AC20)))</formula>
    </cfRule>
  </conditionalFormatting>
  <conditionalFormatting sqref="AC20">
    <cfRule type="containsBlanks" dxfId="653" priority="654">
      <formula>LEN(TRIM(AC20))=0</formula>
    </cfRule>
  </conditionalFormatting>
  <conditionalFormatting sqref="AC23">
    <cfRule type="containsText" dxfId="652" priority="653" operator="containsText" text="х!">
      <formula>NOT(ISERROR(SEARCH("х!",AC23)))</formula>
    </cfRule>
  </conditionalFormatting>
  <conditionalFormatting sqref="AC23">
    <cfRule type="containsText" dxfId="651" priority="652" operator="containsText" text="х!">
      <formula>NOT(ISERROR(SEARCH("х!",AC23)))</formula>
    </cfRule>
  </conditionalFormatting>
  <conditionalFormatting sqref="AC23">
    <cfRule type="containsBlanks" dxfId="650" priority="651">
      <formula>LEN(TRIM(AC23))=0</formula>
    </cfRule>
  </conditionalFormatting>
  <conditionalFormatting sqref="AB23">
    <cfRule type="containsText" dxfId="649" priority="650" operator="containsText" text="х!">
      <formula>NOT(ISERROR(SEARCH("х!",AB23)))</formula>
    </cfRule>
  </conditionalFormatting>
  <conditionalFormatting sqref="AB23">
    <cfRule type="containsText" dxfId="648" priority="649" operator="containsText" text="х!">
      <formula>NOT(ISERROR(SEARCH("х!",AB23)))</formula>
    </cfRule>
  </conditionalFormatting>
  <conditionalFormatting sqref="AB23">
    <cfRule type="containsBlanks" dxfId="647" priority="648">
      <formula>LEN(TRIM(AB23))=0</formula>
    </cfRule>
  </conditionalFormatting>
  <conditionalFormatting sqref="J23">
    <cfRule type="containsText" dxfId="646" priority="647" operator="containsText" text="х!">
      <formula>NOT(ISERROR(SEARCH("х!",J23)))</formula>
    </cfRule>
  </conditionalFormatting>
  <conditionalFormatting sqref="J23">
    <cfRule type="containsBlanks" dxfId="645" priority="646">
      <formula>LEN(TRIM(J23))=0</formula>
    </cfRule>
  </conditionalFormatting>
  <conditionalFormatting sqref="H23">
    <cfRule type="containsText" dxfId="644" priority="645" operator="containsText" text="х!">
      <formula>NOT(ISERROR(SEARCH("х!",H23)))</formula>
    </cfRule>
  </conditionalFormatting>
  <conditionalFormatting sqref="H23">
    <cfRule type="containsBlanks" dxfId="643" priority="644">
      <formula>LEN(TRIM(H23))=0</formula>
    </cfRule>
  </conditionalFormatting>
  <conditionalFormatting sqref="F23">
    <cfRule type="containsText" dxfId="642" priority="643" operator="containsText" text="х!">
      <formula>NOT(ISERROR(SEARCH("х!",F23)))</formula>
    </cfRule>
  </conditionalFormatting>
  <conditionalFormatting sqref="F23">
    <cfRule type="containsBlanks" dxfId="641" priority="642">
      <formula>LEN(TRIM(F23))=0</formula>
    </cfRule>
  </conditionalFormatting>
  <conditionalFormatting sqref="E23">
    <cfRule type="containsText" dxfId="640" priority="641" operator="containsText" text="х!">
      <formula>NOT(ISERROR(SEARCH("х!",E23)))</formula>
    </cfRule>
  </conditionalFormatting>
  <conditionalFormatting sqref="E23">
    <cfRule type="containsBlanks" dxfId="639" priority="640">
      <formula>LEN(TRIM(E23))=0</formula>
    </cfRule>
  </conditionalFormatting>
  <conditionalFormatting sqref="AB25">
    <cfRule type="containsText" dxfId="638" priority="639" operator="containsText" text="х!">
      <formula>NOT(ISERROR(SEARCH("х!",AB25)))</formula>
    </cfRule>
  </conditionalFormatting>
  <conditionalFormatting sqref="AC25">
    <cfRule type="containsText" dxfId="637" priority="638" operator="containsText" text="х!">
      <formula>NOT(ISERROR(SEARCH("х!",AC25)))</formula>
    </cfRule>
  </conditionalFormatting>
  <conditionalFormatting sqref="E25">
    <cfRule type="containsText" dxfId="636" priority="637" operator="containsText" text="х!">
      <formula>NOT(ISERROR(SEARCH("х!",E25)))</formula>
    </cfRule>
  </conditionalFormatting>
  <conditionalFormatting sqref="E25">
    <cfRule type="containsBlanks" dxfId="635" priority="636">
      <formula>LEN(TRIM(E25))=0</formula>
    </cfRule>
  </conditionalFormatting>
  <conditionalFormatting sqref="E25:F25">
    <cfRule type="containsText" dxfId="634" priority="635" operator="containsText" text="х!">
      <formula>NOT(ISERROR(SEARCH("х!",E25)))</formula>
    </cfRule>
  </conditionalFormatting>
  <conditionalFormatting sqref="E25:F25">
    <cfRule type="containsBlanks" dxfId="633" priority="634">
      <formula>LEN(TRIM(E25))=0</formula>
    </cfRule>
  </conditionalFormatting>
  <conditionalFormatting sqref="E25:F25 H25">
    <cfRule type="containsText" dxfId="632" priority="633" operator="containsText" text="х!">
      <formula>NOT(ISERROR(SEARCH("х!",E25)))</formula>
    </cfRule>
  </conditionalFormatting>
  <conditionalFormatting sqref="E25:F25 H25">
    <cfRule type="containsBlanks" dxfId="631" priority="632">
      <formula>LEN(TRIM(E25))=0</formula>
    </cfRule>
  </conditionalFormatting>
  <conditionalFormatting sqref="E25:F25 H25">
    <cfRule type="containsText" dxfId="630" priority="631" operator="containsText" text="х!">
      <formula>NOT(ISERROR(SEARCH("х!",E25)))</formula>
    </cfRule>
  </conditionalFormatting>
  <conditionalFormatting sqref="E25:F25 H25">
    <cfRule type="containsBlanks" dxfId="629" priority="630">
      <formula>LEN(TRIM(E25))=0</formula>
    </cfRule>
  </conditionalFormatting>
  <conditionalFormatting sqref="E25:F25 H25">
    <cfRule type="containsText" dxfId="628" priority="629" operator="containsText" text="х!">
      <formula>NOT(ISERROR(SEARCH("х!",E25)))</formula>
    </cfRule>
  </conditionalFormatting>
  <conditionalFormatting sqref="E25:F25 H25">
    <cfRule type="containsBlanks" dxfId="627" priority="628">
      <formula>LEN(TRIM(E25))=0</formula>
    </cfRule>
  </conditionalFormatting>
  <conditionalFormatting sqref="E25:F25 H25 J25">
    <cfRule type="containsText" dxfId="626" priority="627" operator="containsText" text="х!">
      <formula>NOT(ISERROR(SEARCH("х!",E25)))</formula>
    </cfRule>
  </conditionalFormatting>
  <conditionalFormatting sqref="E25:F25 H25 J25">
    <cfRule type="containsBlanks" dxfId="625" priority="626">
      <formula>LEN(TRIM(E25))=0</formula>
    </cfRule>
  </conditionalFormatting>
  <conditionalFormatting sqref="E25:F25 H25 J25">
    <cfRule type="containsText" dxfId="624" priority="625" operator="containsText" text="х!">
      <formula>NOT(ISERROR(SEARCH("х!",E25)))</formula>
    </cfRule>
  </conditionalFormatting>
  <conditionalFormatting sqref="E25:F25 H25 J25">
    <cfRule type="containsBlanks" dxfId="623" priority="624">
      <formula>LEN(TRIM(E25))=0</formula>
    </cfRule>
  </conditionalFormatting>
  <conditionalFormatting sqref="E25:F25 H25 J25 AC25">
    <cfRule type="containsText" dxfId="622" priority="623" operator="containsText" text="х!">
      <formula>NOT(ISERROR(SEARCH("х!",E25)))</formula>
    </cfRule>
  </conditionalFormatting>
  <conditionalFormatting sqref="E25:F25 H25 J25 AC25">
    <cfRule type="containsBlanks" dxfId="621" priority="622">
      <formula>LEN(TRIM(E25))=0</formula>
    </cfRule>
  </conditionalFormatting>
  <conditionalFormatting sqref="E25:F25 H25 J25 AB25:AC25">
    <cfRule type="containsText" dxfId="620" priority="621" operator="containsText" text="х!">
      <formula>NOT(ISERROR(SEARCH("х!",E25)))</formula>
    </cfRule>
  </conditionalFormatting>
  <conditionalFormatting sqref="E25:F25 H25 J25 AB25:AC25">
    <cfRule type="containsBlanks" dxfId="619" priority="620">
      <formula>LEN(TRIM(E25))=0</formula>
    </cfRule>
  </conditionalFormatting>
  <conditionalFormatting sqref="E25:F25 H25 J25 AB25:AC25">
    <cfRule type="containsText" dxfId="618" priority="619" operator="containsText" text="х!">
      <formula>NOT(ISERROR(SEARCH("х!",E25)))</formula>
    </cfRule>
  </conditionalFormatting>
  <conditionalFormatting sqref="E25:F25 H25 J25 AB25:AC25">
    <cfRule type="containsBlanks" dxfId="617" priority="618">
      <formula>LEN(TRIM(E25))=0</formula>
    </cfRule>
  </conditionalFormatting>
  <conditionalFormatting sqref="AC25">
    <cfRule type="containsText" dxfId="616" priority="617" operator="containsText" text="х!">
      <formula>NOT(ISERROR(SEARCH("х!",AC25)))</formula>
    </cfRule>
  </conditionalFormatting>
  <conditionalFormatting sqref="AC25">
    <cfRule type="containsText" dxfId="615" priority="616" operator="containsText" text="х!">
      <formula>NOT(ISERROR(SEARCH("х!",AC25)))</formula>
    </cfRule>
  </conditionalFormatting>
  <conditionalFormatting sqref="AC25">
    <cfRule type="containsBlanks" dxfId="614" priority="615">
      <formula>LEN(TRIM(AC25))=0</formula>
    </cfRule>
  </conditionalFormatting>
  <conditionalFormatting sqref="AB25">
    <cfRule type="containsText" dxfId="613" priority="614" operator="containsText" text="х!">
      <formula>NOT(ISERROR(SEARCH("х!",AB25)))</formula>
    </cfRule>
  </conditionalFormatting>
  <conditionalFormatting sqref="AB25">
    <cfRule type="containsText" dxfId="612" priority="613" operator="containsText" text="х!">
      <formula>NOT(ISERROR(SEARCH("х!",AB25)))</formula>
    </cfRule>
  </conditionalFormatting>
  <conditionalFormatting sqref="AB25">
    <cfRule type="containsBlanks" dxfId="611" priority="612">
      <formula>LEN(TRIM(AB25))=0</formula>
    </cfRule>
  </conditionalFormatting>
  <conditionalFormatting sqref="J25">
    <cfRule type="containsText" dxfId="610" priority="611" operator="containsText" text="х!">
      <formula>NOT(ISERROR(SEARCH("х!",J25)))</formula>
    </cfRule>
  </conditionalFormatting>
  <conditionalFormatting sqref="J25">
    <cfRule type="containsBlanks" dxfId="609" priority="610">
      <formula>LEN(TRIM(J25))=0</formula>
    </cfRule>
  </conditionalFormatting>
  <conditionalFormatting sqref="H25">
    <cfRule type="containsText" dxfId="608" priority="609" operator="containsText" text="х!">
      <formula>NOT(ISERROR(SEARCH("х!",H25)))</formula>
    </cfRule>
  </conditionalFormatting>
  <conditionalFormatting sqref="H25">
    <cfRule type="containsBlanks" dxfId="607" priority="608">
      <formula>LEN(TRIM(H25))=0</formula>
    </cfRule>
  </conditionalFormatting>
  <conditionalFormatting sqref="F25">
    <cfRule type="containsText" dxfId="606" priority="607" operator="containsText" text="х!">
      <formula>NOT(ISERROR(SEARCH("х!",F25)))</formula>
    </cfRule>
  </conditionalFormatting>
  <conditionalFormatting sqref="F25">
    <cfRule type="containsBlanks" dxfId="605" priority="606">
      <formula>LEN(TRIM(F25))=0</formula>
    </cfRule>
  </conditionalFormatting>
  <conditionalFormatting sqref="E25">
    <cfRule type="containsText" dxfId="604" priority="605" operator="containsText" text="х!">
      <formula>NOT(ISERROR(SEARCH("х!",E25)))</formula>
    </cfRule>
  </conditionalFormatting>
  <conditionalFormatting sqref="E25">
    <cfRule type="containsBlanks" dxfId="603" priority="604">
      <formula>LEN(TRIM(E25))=0</formula>
    </cfRule>
  </conditionalFormatting>
  <conditionalFormatting sqref="E20">
    <cfRule type="containsText" dxfId="602" priority="603" operator="containsText" text="х!">
      <formula>NOT(ISERROR(SEARCH("х!",E20)))</formula>
    </cfRule>
  </conditionalFormatting>
  <conditionalFormatting sqref="E20">
    <cfRule type="containsBlanks" dxfId="601" priority="602">
      <formula>LEN(TRIM(E20))=0</formula>
    </cfRule>
  </conditionalFormatting>
  <conditionalFormatting sqref="E20:F20">
    <cfRule type="containsText" dxfId="600" priority="601" operator="containsText" text="х!">
      <formula>NOT(ISERROR(SEARCH("х!",E20)))</formula>
    </cfRule>
  </conditionalFormatting>
  <conditionalFormatting sqref="E20:F20">
    <cfRule type="containsBlanks" dxfId="599" priority="600">
      <formula>LEN(TRIM(E20))=0</formula>
    </cfRule>
  </conditionalFormatting>
  <conditionalFormatting sqref="E20:F20 H20">
    <cfRule type="containsText" dxfId="598" priority="599" operator="containsText" text="х!">
      <formula>NOT(ISERROR(SEARCH("х!",E20)))</formula>
    </cfRule>
  </conditionalFormatting>
  <conditionalFormatting sqref="E20:F20 H20">
    <cfRule type="containsBlanks" dxfId="597" priority="598">
      <formula>LEN(TRIM(E20))=0</formula>
    </cfRule>
  </conditionalFormatting>
  <conditionalFormatting sqref="E20:F20 H20 J20">
    <cfRule type="containsText" dxfId="596" priority="597" operator="containsText" text="х!">
      <formula>NOT(ISERROR(SEARCH("х!",E20)))</formula>
    </cfRule>
  </conditionalFormatting>
  <conditionalFormatting sqref="E20:F20 H20 J20">
    <cfRule type="containsBlanks" dxfId="595" priority="596">
      <formula>LEN(TRIM(E20))=0</formula>
    </cfRule>
  </conditionalFormatting>
  <conditionalFormatting sqref="E20:F20 H20 J20 AB20">
    <cfRule type="containsText" dxfId="594" priority="595" operator="containsText" text="х!">
      <formula>NOT(ISERROR(SEARCH("х!",E20)))</formula>
    </cfRule>
  </conditionalFormatting>
  <conditionalFormatting sqref="E20:F20 H20 J20 AB20">
    <cfRule type="containsBlanks" dxfId="593" priority="594">
      <formula>LEN(TRIM(E20))=0</formula>
    </cfRule>
  </conditionalFormatting>
  <conditionalFormatting sqref="E20:F20 H20 J20 AB20:AC20">
    <cfRule type="containsText" dxfId="592" priority="593" operator="containsText" text="х!">
      <formula>NOT(ISERROR(SEARCH("х!",E20)))</formula>
    </cfRule>
  </conditionalFormatting>
  <conditionalFormatting sqref="E20:F20 H20 J20 AB20:AC20">
    <cfRule type="containsBlanks" dxfId="591" priority="592">
      <formula>LEN(TRIM(E20))=0</formula>
    </cfRule>
  </conditionalFormatting>
  <conditionalFormatting sqref="E20:F20 H20 J20 AB20:AC20 D25">
    <cfRule type="containsText" dxfId="590" priority="591" operator="containsText" text="х!">
      <formula>NOT(ISERROR(SEARCH("х!",D20)))</formula>
    </cfRule>
  </conditionalFormatting>
  <conditionalFormatting sqref="E20:F20 H20 J20 AB20:AC20 D25">
    <cfRule type="containsBlanks" dxfId="589" priority="590">
      <formula>LEN(TRIM(D20))=0</formula>
    </cfRule>
  </conditionalFormatting>
  <conditionalFormatting sqref="E20:F20 H20 J20 AB20:AC20 D25:E25">
    <cfRule type="containsText" dxfId="588" priority="589" operator="containsText" text="х!">
      <formula>NOT(ISERROR(SEARCH("х!",D20)))</formula>
    </cfRule>
  </conditionalFormatting>
  <conditionalFormatting sqref="E20:F20 H20 J20 AB20:AC20 D25:E25">
    <cfRule type="containsBlanks" dxfId="587" priority="588">
      <formula>LEN(TRIM(D20))=0</formula>
    </cfRule>
  </conditionalFormatting>
  <conditionalFormatting sqref="E20:F20 H20 J20 AB20:AC20 D25:F25">
    <cfRule type="containsText" dxfId="586" priority="587" operator="containsText" text="х!">
      <formula>NOT(ISERROR(SEARCH("х!",D20)))</formula>
    </cfRule>
  </conditionalFormatting>
  <conditionalFormatting sqref="E20:F20 H20 J20 AB20:AC20 D25:F25">
    <cfRule type="containsBlanks" dxfId="585" priority="586">
      <formula>LEN(TRIM(D20))=0</formula>
    </cfRule>
  </conditionalFormatting>
  <conditionalFormatting sqref="E20:F20 H20 J20 AB20:AC20 D25:F25 H25">
    <cfRule type="containsText" dxfId="584" priority="585" operator="containsText" text="х!">
      <formula>NOT(ISERROR(SEARCH("х!",D20)))</formula>
    </cfRule>
  </conditionalFormatting>
  <conditionalFormatting sqref="E20:F20 H20 J20 AB20:AC20 D25:F25 H25">
    <cfRule type="containsBlanks" dxfId="583" priority="584">
      <formula>LEN(TRIM(D20))=0</formula>
    </cfRule>
  </conditionalFormatting>
  <conditionalFormatting sqref="E20:F20 H20 J20 AB20:AC20 D25:F25 H25 J25">
    <cfRule type="containsText" dxfId="582" priority="583" operator="containsText" text="х!">
      <formula>NOT(ISERROR(SEARCH("х!",D20)))</formula>
    </cfRule>
  </conditionalFormatting>
  <conditionalFormatting sqref="E20:F20 H20 J20 AB20:AC20 D25:F25 H25 J25">
    <cfRule type="containsBlanks" dxfId="581" priority="582">
      <formula>LEN(TRIM(D20))=0</formula>
    </cfRule>
  </conditionalFormatting>
  <conditionalFormatting sqref="E20:F20 H20 J20 AB20:AC20 D25:F25 H25 J25 AB25">
    <cfRule type="containsText" dxfId="580" priority="581" operator="containsText" text="х!">
      <formula>NOT(ISERROR(SEARCH("х!",D20)))</formula>
    </cfRule>
  </conditionalFormatting>
  <conditionalFormatting sqref="E20:F20 H20 J20 AB20:AC20 D25:F25 H25 J25 AB25">
    <cfRule type="containsBlanks" dxfId="579" priority="580">
      <formula>LEN(TRIM(D20))=0</formula>
    </cfRule>
  </conditionalFormatting>
  <conditionalFormatting sqref="AB25">
    <cfRule type="containsText" dxfId="578" priority="579" operator="containsText" text="х!">
      <formula>NOT(ISERROR(SEARCH("х!",AB25)))</formula>
    </cfRule>
  </conditionalFormatting>
  <conditionalFormatting sqref="E20:F20 H20 J20 AB20:AC20 D25:F25 H25 J25 AB25:AC25">
    <cfRule type="containsText" dxfId="577" priority="578" operator="containsText" text="х!">
      <formula>NOT(ISERROR(SEARCH("х!",D20)))</formula>
    </cfRule>
  </conditionalFormatting>
  <conditionalFormatting sqref="E20:F20 H20 J20 AB20:AC20 D25:F25 H25 J25 AB25:AC25">
    <cfRule type="containsBlanks" dxfId="576" priority="577">
      <formula>LEN(TRIM(D20))=0</formula>
    </cfRule>
  </conditionalFormatting>
  <conditionalFormatting sqref="AB25:AC25">
    <cfRule type="containsText" dxfId="575" priority="576" operator="containsText" text="х!">
      <formula>NOT(ISERROR(SEARCH("х!",AB25)))</formula>
    </cfRule>
  </conditionalFormatting>
  <conditionalFormatting sqref="E20">
    <cfRule type="containsText" dxfId="574" priority="575" operator="containsText" text="х!">
      <formula>NOT(ISERROR(SEARCH("х!",E20)))</formula>
    </cfRule>
  </conditionalFormatting>
  <conditionalFormatting sqref="E20">
    <cfRule type="containsBlanks" dxfId="573" priority="574">
      <formula>LEN(TRIM(E20))=0</formula>
    </cfRule>
  </conditionalFormatting>
  <conditionalFormatting sqref="E20:F20">
    <cfRule type="containsText" dxfId="572" priority="573" operator="containsText" text="х!">
      <formula>NOT(ISERROR(SEARCH("х!",E20)))</formula>
    </cfRule>
  </conditionalFormatting>
  <conditionalFormatting sqref="E20:F20">
    <cfRule type="containsBlanks" dxfId="571" priority="572">
      <formula>LEN(TRIM(E20))=0</formula>
    </cfRule>
  </conditionalFormatting>
  <conditionalFormatting sqref="E20:F20 H20">
    <cfRule type="containsText" dxfId="570" priority="571" operator="containsText" text="х!">
      <formula>NOT(ISERROR(SEARCH("х!",E20)))</formula>
    </cfRule>
  </conditionalFormatting>
  <conditionalFormatting sqref="E20:F20 H20">
    <cfRule type="containsBlanks" dxfId="569" priority="570">
      <formula>LEN(TRIM(E20))=0</formula>
    </cfRule>
  </conditionalFormatting>
  <conditionalFormatting sqref="E20:F20 H20 J20">
    <cfRule type="containsText" dxfId="568" priority="569" operator="containsText" text="х!">
      <formula>NOT(ISERROR(SEARCH("х!",E20)))</formula>
    </cfRule>
  </conditionalFormatting>
  <conditionalFormatting sqref="E20:F20 H20 J20">
    <cfRule type="containsBlanks" dxfId="567" priority="568">
      <formula>LEN(TRIM(E20))=0</formula>
    </cfRule>
  </conditionalFormatting>
  <conditionalFormatting sqref="E20:F20 H20 J20 AB20">
    <cfRule type="containsText" dxfId="566" priority="567" operator="containsText" text="х!">
      <formula>NOT(ISERROR(SEARCH("х!",E20)))</formula>
    </cfRule>
  </conditionalFormatting>
  <conditionalFormatting sqref="E20:F20 H20 J20 AB20">
    <cfRule type="containsBlanks" dxfId="565" priority="566">
      <formula>LEN(TRIM(E20))=0</formula>
    </cfRule>
  </conditionalFormatting>
  <conditionalFormatting sqref="E20:F20 H20 J20 AB20:AC20">
    <cfRule type="containsText" dxfId="564" priority="565" operator="containsText" text="х!">
      <formula>NOT(ISERROR(SEARCH("х!",E20)))</formula>
    </cfRule>
  </conditionalFormatting>
  <conditionalFormatting sqref="E20:F20 H20 J20 AB20:AC20">
    <cfRule type="containsBlanks" dxfId="563" priority="564">
      <formula>LEN(TRIM(E20))=0</formula>
    </cfRule>
  </conditionalFormatting>
  <conditionalFormatting sqref="E20:F20 H20 J20 AB20:AC20 AC25">
    <cfRule type="containsText" dxfId="562" priority="563" operator="containsText" text="х!">
      <formula>NOT(ISERROR(SEARCH("х!",E20)))</formula>
    </cfRule>
  </conditionalFormatting>
  <conditionalFormatting sqref="E20:F20 H20 J20 AB20:AC20 AC25">
    <cfRule type="containsBlanks" dxfId="561" priority="562">
      <formula>LEN(TRIM(E20))=0</formula>
    </cfRule>
  </conditionalFormatting>
  <conditionalFormatting sqref="AC25">
    <cfRule type="containsText" dxfId="560" priority="561" operator="containsText" text="х!">
      <formula>NOT(ISERROR(SEARCH("х!",AC25)))</formula>
    </cfRule>
  </conditionalFormatting>
  <conditionalFormatting sqref="E20:F20 H20 J20 AB20:AC20 AB25:AC25">
    <cfRule type="containsText" dxfId="559" priority="560" operator="containsText" text="х!">
      <formula>NOT(ISERROR(SEARCH("х!",E20)))</formula>
    </cfRule>
  </conditionalFormatting>
  <conditionalFormatting sqref="E20:F20 H20 J20 AB20:AC20 AB25:AC25">
    <cfRule type="containsBlanks" dxfId="558" priority="559">
      <formula>LEN(TRIM(E20))=0</formula>
    </cfRule>
  </conditionalFormatting>
  <conditionalFormatting sqref="AB25:AC25">
    <cfRule type="containsText" dxfId="557" priority="558" operator="containsText" text="х!">
      <formula>NOT(ISERROR(SEARCH("х!",AB25)))</formula>
    </cfRule>
  </conditionalFormatting>
  <conditionalFormatting sqref="E20:F20 H20 J20 AB20:AC20 AB25:AC25 J25">
    <cfRule type="containsText" dxfId="556" priority="557" operator="containsText" text="х!">
      <formula>NOT(ISERROR(SEARCH("х!",E20)))</formula>
    </cfRule>
  </conditionalFormatting>
  <conditionalFormatting sqref="E20:F20 H20 J20 AB20:AC20 AB25:AC25 J25">
    <cfRule type="containsBlanks" dxfId="555" priority="556">
      <formula>LEN(TRIM(E20))=0</formula>
    </cfRule>
  </conditionalFormatting>
  <conditionalFormatting sqref="AB25:AC25">
    <cfRule type="containsText" dxfId="554" priority="555" operator="containsText" text="х!">
      <formula>NOT(ISERROR(SEARCH("х!",AB25)))</formula>
    </cfRule>
  </conditionalFormatting>
  <conditionalFormatting sqref="E20:F20 H20 J20 AB20:AC20 AB25:AC25 J25 H25">
    <cfRule type="containsText" dxfId="553" priority="554" operator="containsText" text="х!">
      <formula>NOT(ISERROR(SEARCH("х!",E20)))</formula>
    </cfRule>
  </conditionalFormatting>
  <conditionalFormatting sqref="E20:F20 H20 J20 AB20:AC20 AB25:AC25 J25 H25">
    <cfRule type="containsBlanks" dxfId="552" priority="553">
      <formula>LEN(TRIM(E20))=0</formula>
    </cfRule>
  </conditionalFormatting>
  <conditionalFormatting sqref="AB25:AC25">
    <cfRule type="containsText" dxfId="551" priority="552" operator="containsText" text="х!">
      <formula>NOT(ISERROR(SEARCH("х!",AB25)))</formula>
    </cfRule>
  </conditionalFormatting>
  <conditionalFormatting sqref="E20:F20 H20 J20 AB20:AC20 AB25:AC25 J25 H25 F25">
    <cfRule type="containsText" dxfId="550" priority="551" operator="containsText" text="х!">
      <formula>NOT(ISERROR(SEARCH("х!",E20)))</formula>
    </cfRule>
  </conditionalFormatting>
  <conditionalFormatting sqref="E20:F20 H20 J20 AB20:AC20 AB25:AC25 J25 H25 F25">
    <cfRule type="containsBlanks" dxfId="549" priority="550">
      <formula>LEN(TRIM(E20))=0</formula>
    </cfRule>
  </conditionalFormatting>
  <conditionalFormatting sqref="AB25:AC25">
    <cfRule type="containsText" dxfId="548" priority="549" operator="containsText" text="х!">
      <formula>NOT(ISERROR(SEARCH("х!",AB25)))</formula>
    </cfRule>
  </conditionalFormatting>
  <conditionalFormatting sqref="E20:F20 H20 J20 AB20:AC20 AB25:AC25 J25 H25 E25:F25">
    <cfRule type="containsText" dxfId="547" priority="548" operator="containsText" text="х!">
      <formula>NOT(ISERROR(SEARCH("х!",E20)))</formula>
    </cfRule>
  </conditionalFormatting>
  <conditionalFormatting sqref="E20:F20 H20 J20 AB20:AC20 AB25:AC25 J25 H25 E25:F25">
    <cfRule type="containsBlanks" dxfId="546" priority="547">
      <formula>LEN(TRIM(E20))=0</formula>
    </cfRule>
  </conditionalFormatting>
  <conditionalFormatting sqref="AB25:AC25">
    <cfRule type="containsText" dxfId="545" priority="546" operator="containsText" text="х!">
      <formula>NOT(ISERROR(SEARCH("х!",AB25)))</formula>
    </cfRule>
  </conditionalFormatting>
  <conditionalFormatting sqref="E20:F20 H20 J20 AB20:AC20 AB25:AC25 J25 H25 D25:F25">
    <cfRule type="containsText" dxfId="544" priority="545" operator="containsText" text="х!">
      <formula>NOT(ISERROR(SEARCH("х!",D20)))</formula>
    </cfRule>
  </conditionalFormatting>
  <conditionalFormatting sqref="E20:F20 H20 J20 AB20:AC20 AB25:AC25 J25 H25 D25:F25">
    <cfRule type="containsBlanks" dxfId="543" priority="544">
      <formula>LEN(TRIM(D20))=0</formula>
    </cfRule>
  </conditionalFormatting>
  <conditionalFormatting sqref="AB25:AC25">
    <cfRule type="containsText" dxfId="542" priority="543" operator="containsText" text="х!">
      <formula>NOT(ISERROR(SEARCH("х!",AB25)))</formula>
    </cfRule>
  </conditionalFormatting>
  <conditionalFormatting sqref="E20">
    <cfRule type="containsText" dxfId="541" priority="542" operator="containsText" text="х!">
      <formula>NOT(ISERROR(SEARCH("х!",E20)))</formula>
    </cfRule>
  </conditionalFormatting>
  <conditionalFormatting sqref="E20">
    <cfRule type="containsBlanks" dxfId="540" priority="541">
      <formula>LEN(TRIM(E20))=0</formula>
    </cfRule>
  </conditionalFormatting>
  <conditionalFormatting sqref="E20:F20">
    <cfRule type="containsText" dxfId="539" priority="540" operator="containsText" text="х!">
      <formula>NOT(ISERROR(SEARCH("х!",E20)))</formula>
    </cfRule>
  </conditionalFormatting>
  <conditionalFormatting sqref="E20:F20">
    <cfRule type="containsBlanks" dxfId="538" priority="539">
      <formula>LEN(TRIM(E20))=0</formula>
    </cfRule>
  </conditionalFormatting>
  <conditionalFormatting sqref="E20:F20 H20">
    <cfRule type="containsText" dxfId="537" priority="538" operator="containsText" text="х!">
      <formula>NOT(ISERROR(SEARCH("х!",E20)))</formula>
    </cfRule>
  </conditionalFormatting>
  <conditionalFormatting sqref="E20:F20 H20">
    <cfRule type="containsBlanks" dxfId="536" priority="537">
      <formula>LEN(TRIM(E20))=0</formula>
    </cfRule>
  </conditionalFormatting>
  <conditionalFormatting sqref="E20:F20 H20 J20">
    <cfRule type="containsText" dxfId="535" priority="536" operator="containsText" text="х!">
      <formula>NOT(ISERROR(SEARCH("х!",E20)))</formula>
    </cfRule>
  </conditionalFormatting>
  <conditionalFormatting sqref="E20:F20 H20 J20">
    <cfRule type="containsBlanks" dxfId="534" priority="535">
      <formula>LEN(TRIM(E20))=0</formula>
    </cfRule>
  </conditionalFormatting>
  <conditionalFormatting sqref="E20:F20 H20 J20 AB20">
    <cfRule type="containsText" dxfId="533" priority="534" operator="containsText" text="х!">
      <formula>NOT(ISERROR(SEARCH("х!",E20)))</formula>
    </cfRule>
  </conditionalFormatting>
  <conditionalFormatting sqref="E20:F20 H20 J20 AB20">
    <cfRule type="containsBlanks" dxfId="532" priority="533">
      <formula>LEN(TRIM(E20))=0</formula>
    </cfRule>
  </conditionalFormatting>
  <conditionalFormatting sqref="E20:F20 H20 J20 AB20:AC20">
    <cfRule type="containsText" dxfId="531" priority="532" operator="containsText" text="х!">
      <formula>NOT(ISERROR(SEARCH("х!",E20)))</formula>
    </cfRule>
  </conditionalFormatting>
  <conditionalFormatting sqref="E20:F20 H20 J20 AB20:AC20">
    <cfRule type="containsBlanks" dxfId="530" priority="531">
      <formula>LEN(TRIM(E20))=0</formula>
    </cfRule>
  </conditionalFormatting>
  <conditionalFormatting sqref="E20:F20 H20 J20 AB20:AC20 AC25">
    <cfRule type="containsText" dxfId="529" priority="530" operator="containsText" text="х!">
      <formula>NOT(ISERROR(SEARCH("х!",E20)))</formula>
    </cfRule>
  </conditionalFormatting>
  <conditionalFormatting sqref="E20:F20 H20 J20 AB20:AC20 AC25">
    <cfRule type="containsBlanks" dxfId="528" priority="529">
      <formula>LEN(TRIM(E20))=0</formula>
    </cfRule>
  </conditionalFormatting>
  <conditionalFormatting sqref="AC25">
    <cfRule type="containsText" dxfId="527" priority="528" operator="containsText" text="х!">
      <formula>NOT(ISERROR(SEARCH("х!",AC25)))</formula>
    </cfRule>
  </conditionalFormatting>
  <conditionalFormatting sqref="E20:F20 H20 J20 AB20:AC20 AB25:AC25">
    <cfRule type="containsText" dxfId="526" priority="527" operator="containsText" text="х!">
      <formula>NOT(ISERROR(SEARCH("х!",E20)))</formula>
    </cfRule>
  </conditionalFormatting>
  <conditionalFormatting sqref="E20:F20 H20 J20 AB20:AC20 AB25:AC25">
    <cfRule type="containsBlanks" dxfId="525" priority="526">
      <formula>LEN(TRIM(E20))=0</formula>
    </cfRule>
  </conditionalFormatting>
  <conditionalFormatting sqref="AB25:AC25">
    <cfRule type="containsText" dxfId="524" priority="525" operator="containsText" text="х!">
      <formula>NOT(ISERROR(SEARCH("х!",AB25)))</formula>
    </cfRule>
  </conditionalFormatting>
  <conditionalFormatting sqref="E20:F20 H20 J20 AB20:AC20 AB25:AC25 J25">
    <cfRule type="containsText" dxfId="523" priority="524" operator="containsText" text="х!">
      <formula>NOT(ISERROR(SEARCH("х!",E20)))</formula>
    </cfRule>
  </conditionalFormatting>
  <conditionalFormatting sqref="E20:F20 H20 J20 AB20:AC20 AB25:AC25 J25">
    <cfRule type="containsBlanks" dxfId="522" priority="523">
      <formula>LEN(TRIM(E20))=0</formula>
    </cfRule>
  </conditionalFormatting>
  <conditionalFormatting sqref="AB25:AC25">
    <cfRule type="containsText" dxfId="521" priority="522" operator="containsText" text="х!">
      <formula>NOT(ISERROR(SEARCH("х!",AB25)))</formula>
    </cfRule>
  </conditionalFormatting>
  <conditionalFormatting sqref="E20:F20 H20 J20 AB20:AC20 AB25:AC25 J25 H25">
    <cfRule type="containsText" dxfId="520" priority="521" operator="containsText" text="х!">
      <formula>NOT(ISERROR(SEARCH("х!",E20)))</formula>
    </cfRule>
  </conditionalFormatting>
  <conditionalFormatting sqref="E20:F20 H20 J20 AB20:AC20 AB25:AC25 J25 H25">
    <cfRule type="containsBlanks" dxfId="519" priority="520">
      <formula>LEN(TRIM(E20))=0</formula>
    </cfRule>
  </conditionalFormatting>
  <conditionalFormatting sqref="AB25:AC25">
    <cfRule type="containsText" dxfId="518" priority="519" operator="containsText" text="х!">
      <formula>NOT(ISERROR(SEARCH("х!",AB25)))</formula>
    </cfRule>
  </conditionalFormatting>
  <conditionalFormatting sqref="E20:F20 H20 J20 AB20:AC20 AB25:AC25 J25 H25 F25">
    <cfRule type="containsText" dxfId="517" priority="518" operator="containsText" text="х!">
      <formula>NOT(ISERROR(SEARCH("х!",E20)))</formula>
    </cfRule>
  </conditionalFormatting>
  <conditionalFormatting sqref="E20:F20 H20 J20 AB20:AC20 AB25:AC25 J25 H25 F25">
    <cfRule type="containsBlanks" dxfId="516" priority="517">
      <formula>LEN(TRIM(E20))=0</formula>
    </cfRule>
  </conditionalFormatting>
  <conditionalFormatting sqref="AB25:AC25">
    <cfRule type="containsText" dxfId="515" priority="516" operator="containsText" text="х!">
      <formula>NOT(ISERROR(SEARCH("х!",AB25)))</formula>
    </cfRule>
  </conditionalFormatting>
  <conditionalFormatting sqref="E20:F20 H20 J20 AB20:AC20 AB25:AC25 J25 H25 E25:F25">
    <cfRule type="containsText" dxfId="514" priority="515" operator="containsText" text="х!">
      <formula>NOT(ISERROR(SEARCH("х!",E20)))</formula>
    </cfRule>
  </conditionalFormatting>
  <conditionalFormatting sqref="E20:F20 H20 J20 AB20:AC20 AB25:AC25 J25 H25 E25:F25">
    <cfRule type="containsBlanks" dxfId="513" priority="514">
      <formula>LEN(TRIM(E20))=0</formula>
    </cfRule>
  </conditionalFormatting>
  <conditionalFormatting sqref="AB25:AC25">
    <cfRule type="containsText" dxfId="512" priority="513" operator="containsText" text="х!">
      <formula>NOT(ISERROR(SEARCH("х!",AB25)))</formula>
    </cfRule>
  </conditionalFormatting>
  <conditionalFormatting sqref="E20:F20 H20 J20 AB20:AC20 AB25:AC25 J25 H25 D25:F25">
    <cfRule type="containsText" dxfId="511" priority="512" operator="containsText" text="х!">
      <formula>NOT(ISERROR(SEARCH("х!",D20)))</formula>
    </cfRule>
  </conditionalFormatting>
  <conditionalFormatting sqref="E20:F20 H20 J20 AB20:AC20 AB25:AC25 J25 H25 D25:F25">
    <cfRule type="containsBlanks" dxfId="510" priority="511">
      <formula>LEN(TRIM(D20))=0</formula>
    </cfRule>
  </conditionalFormatting>
  <conditionalFormatting sqref="AB25:AC25">
    <cfRule type="containsText" dxfId="509" priority="510" operator="containsText" text="х!">
      <formula>NOT(ISERROR(SEARCH("х!",AB25)))</formula>
    </cfRule>
  </conditionalFormatting>
  <conditionalFormatting sqref="E20">
    <cfRule type="containsText" dxfId="508" priority="509" operator="containsText" text="х!">
      <formula>NOT(ISERROR(SEARCH("х!",E20)))</formula>
    </cfRule>
  </conditionalFormatting>
  <conditionalFormatting sqref="E20">
    <cfRule type="containsBlanks" dxfId="507" priority="508">
      <formula>LEN(TRIM(E20))=0</formula>
    </cfRule>
  </conditionalFormatting>
  <conditionalFormatting sqref="E20:F20">
    <cfRule type="containsText" dxfId="506" priority="507" operator="containsText" text="х!">
      <formula>NOT(ISERROR(SEARCH("х!",E20)))</formula>
    </cfRule>
  </conditionalFormatting>
  <conditionalFormatting sqref="E20:F20">
    <cfRule type="containsBlanks" dxfId="505" priority="506">
      <formula>LEN(TRIM(E20))=0</formula>
    </cfRule>
  </conditionalFormatting>
  <conditionalFormatting sqref="E20:F20 H20">
    <cfRule type="containsText" dxfId="504" priority="505" operator="containsText" text="х!">
      <formula>NOT(ISERROR(SEARCH("х!",E20)))</formula>
    </cfRule>
  </conditionalFormatting>
  <conditionalFormatting sqref="E20:F20 H20">
    <cfRule type="containsBlanks" dxfId="503" priority="504">
      <formula>LEN(TRIM(E20))=0</formula>
    </cfRule>
  </conditionalFormatting>
  <conditionalFormatting sqref="E20:F20 H20 J20">
    <cfRule type="containsText" dxfId="502" priority="503" operator="containsText" text="х!">
      <formula>NOT(ISERROR(SEARCH("х!",E20)))</formula>
    </cfRule>
  </conditionalFormatting>
  <conditionalFormatting sqref="E20:F20 H20 J20">
    <cfRule type="containsBlanks" dxfId="501" priority="502">
      <formula>LEN(TRIM(E20))=0</formula>
    </cfRule>
  </conditionalFormatting>
  <conditionalFormatting sqref="E20:F20 H20 J20 AB20">
    <cfRule type="containsText" dxfId="500" priority="501" operator="containsText" text="х!">
      <formula>NOT(ISERROR(SEARCH("х!",E20)))</formula>
    </cfRule>
  </conditionalFormatting>
  <conditionalFormatting sqref="E20:F20 H20 J20 AB20">
    <cfRule type="containsBlanks" dxfId="499" priority="500">
      <formula>LEN(TRIM(E20))=0</formula>
    </cfRule>
  </conditionalFormatting>
  <conditionalFormatting sqref="E20:F20 H20 J20 AB20:AC20">
    <cfRule type="containsText" dxfId="498" priority="499" operator="containsText" text="х!">
      <formula>NOT(ISERROR(SEARCH("х!",E20)))</formula>
    </cfRule>
  </conditionalFormatting>
  <conditionalFormatting sqref="E20:F20 H20 J20 AB20:AC20">
    <cfRule type="containsBlanks" dxfId="497" priority="498">
      <formula>LEN(TRIM(E20))=0</formula>
    </cfRule>
  </conditionalFormatting>
  <conditionalFormatting sqref="E20:F20 H20 J20 AB20:AC20 AC25">
    <cfRule type="containsText" dxfId="496" priority="497" operator="containsText" text="х!">
      <formula>NOT(ISERROR(SEARCH("х!",E20)))</formula>
    </cfRule>
  </conditionalFormatting>
  <conditionalFormatting sqref="E20:F20 H20 J20 AB20:AC20 AC25">
    <cfRule type="containsBlanks" dxfId="495" priority="496">
      <formula>LEN(TRIM(E20))=0</formula>
    </cfRule>
  </conditionalFormatting>
  <conditionalFormatting sqref="AC25">
    <cfRule type="containsText" dxfId="494" priority="495" operator="containsText" text="х!">
      <formula>NOT(ISERROR(SEARCH("х!",AC25)))</formula>
    </cfRule>
  </conditionalFormatting>
  <conditionalFormatting sqref="E20:F20 H20 J20 AB20:AC20 AB25:AC25">
    <cfRule type="containsText" dxfId="493" priority="494" operator="containsText" text="х!">
      <formula>NOT(ISERROR(SEARCH("х!",E20)))</formula>
    </cfRule>
  </conditionalFormatting>
  <conditionalFormatting sqref="E20:F20 H20 J20 AB20:AC20 AB25:AC25">
    <cfRule type="containsBlanks" dxfId="492" priority="493">
      <formula>LEN(TRIM(E20))=0</formula>
    </cfRule>
  </conditionalFormatting>
  <conditionalFormatting sqref="AB25:AC25">
    <cfRule type="containsText" dxfId="491" priority="492" operator="containsText" text="х!">
      <formula>NOT(ISERROR(SEARCH("х!",AB25)))</formula>
    </cfRule>
  </conditionalFormatting>
  <conditionalFormatting sqref="E20:F20 H20 J20 AB20:AC20 AB25:AC25 J25">
    <cfRule type="containsText" dxfId="490" priority="491" operator="containsText" text="х!">
      <formula>NOT(ISERROR(SEARCH("х!",E20)))</formula>
    </cfRule>
  </conditionalFormatting>
  <conditionalFormatting sqref="E20:F20 H20 J20 AB20:AC20 AB25:AC25 J25">
    <cfRule type="containsBlanks" dxfId="489" priority="490">
      <formula>LEN(TRIM(E20))=0</formula>
    </cfRule>
  </conditionalFormatting>
  <conditionalFormatting sqref="AB25:AC25">
    <cfRule type="containsText" dxfId="488" priority="489" operator="containsText" text="х!">
      <formula>NOT(ISERROR(SEARCH("х!",AB25)))</formula>
    </cfRule>
  </conditionalFormatting>
  <conditionalFormatting sqref="E20:F20 H20 J20 AB20:AC20 AB25:AC25 J25 H25">
    <cfRule type="containsText" dxfId="487" priority="488" operator="containsText" text="х!">
      <formula>NOT(ISERROR(SEARCH("х!",E20)))</formula>
    </cfRule>
  </conditionalFormatting>
  <conditionalFormatting sqref="E20:F20 H20 J20 AB20:AC20 AB25:AC25 J25 H25">
    <cfRule type="containsBlanks" dxfId="486" priority="487">
      <formula>LEN(TRIM(E20))=0</formula>
    </cfRule>
  </conditionalFormatting>
  <conditionalFormatting sqref="AB25:AC25">
    <cfRule type="containsText" dxfId="485" priority="486" operator="containsText" text="х!">
      <formula>NOT(ISERROR(SEARCH("х!",AB25)))</formula>
    </cfRule>
  </conditionalFormatting>
  <conditionalFormatting sqref="E20:F20 H20 J20 AB20:AC20 AB25:AC25 J25 H25 F25">
    <cfRule type="containsText" dxfId="484" priority="485" operator="containsText" text="х!">
      <formula>NOT(ISERROR(SEARCH("х!",E20)))</formula>
    </cfRule>
  </conditionalFormatting>
  <conditionalFormatting sqref="E20:F20 H20 J20 AB20:AC20 AB25:AC25 J25 H25 F25">
    <cfRule type="containsBlanks" dxfId="483" priority="484">
      <formula>LEN(TRIM(E20))=0</formula>
    </cfRule>
  </conditionalFormatting>
  <conditionalFormatting sqref="AB25:AC25">
    <cfRule type="containsText" dxfId="482" priority="483" operator="containsText" text="х!">
      <formula>NOT(ISERROR(SEARCH("х!",AB25)))</formula>
    </cfRule>
  </conditionalFormatting>
  <conditionalFormatting sqref="E20:F20 H20 J20 AB20:AC20 AB25:AC25 J25 H25 E25:F25">
    <cfRule type="containsText" dxfId="481" priority="482" operator="containsText" text="х!">
      <formula>NOT(ISERROR(SEARCH("х!",E20)))</formula>
    </cfRule>
  </conditionalFormatting>
  <conditionalFormatting sqref="E20:F20 H20 J20 AB20:AC20 AB25:AC25 J25 H25 E25:F25">
    <cfRule type="containsBlanks" dxfId="480" priority="481">
      <formula>LEN(TRIM(E20))=0</formula>
    </cfRule>
  </conditionalFormatting>
  <conditionalFormatting sqref="AB25:AC25">
    <cfRule type="containsText" dxfId="479" priority="480" operator="containsText" text="х!">
      <formula>NOT(ISERROR(SEARCH("х!",AB25)))</formula>
    </cfRule>
  </conditionalFormatting>
  <conditionalFormatting sqref="E20:F20 H20 J20 AB20:AC20 AB25:AC25 J25 H25 D25:F25">
    <cfRule type="containsText" dxfId="478" priority="479" operator="containsText" text="х!">
      <formula>NOT(ISERROR(SEARCH("х!",D20)))</formula>
    </cfRule>
  </conditionalFormatting>
  <conditionalFormatting sqref="E20:F20 H20 J20 AB20:AC20 AB25:AC25 J25 H25 D25:F25">
    <cfRule type="containsBlanks" dxfId="477" priority="478">
      <formula>LEN(TRIM(D20))=0</formula>
    </cfRule>
  </conditionalFormatting>
  <conditionalFormatting sqref="AB25:AC25">
    <cfRule type="containsText" dxfId="476" priority="477" operator="containsText" text="х!">
      <formula>NOT(ISERROR(SEARCH("х!",AB25)))</formula>
    </cfRule>
  </conditionalFormatting>
  <conditionalFormatting sqref="E20">
    <cfRule type="containsText" dxfId="475" priority="476" operator="containsText" text="х!">
      <formula>NOT(ISERROR(SEARCH("х!",E20)))</formula>
    </cfRule>
  </conditionalFormatting>
  <conditionalFormatting sqref="E20">
    <cfRule type="containsBlanks" dxfId="474" priority="475">
      <formula>LEN(TRIM(E20))=0</formula>
    </cfRule>
  </conditionalFormatting>
  <conditionalFormatting sqref="E20:F20">
    <cfRule type="containsText" dxfId="473" priority="474" operator="containsText" text="х!">
      <formula>NOT(ISERROR(SEARCH("х!",E20)))</formula>
    </cfRule>
  </conditionalFormatting>
  <conditionalFormatting sqref="E20:F20">
    <cfRule type="containsBlanks" dxfId="472" priority="473">
      <formula>LEN(TRIM(E20))=0</formula>
    </cfRule>
  </conditionalFormatting>
  <conditionalFormatting sqref="E20:F20 H20">
    <cfRule type="containsText" dxfId="471" priority="472" operator="containsText" text="х!">
      <formula>NOT(ISERROR(SEARCH("х!",E20)))</formula>
    </cfRule>
  </conditionalFormatting>
  <conditionalFormatting sqref="E20:F20 H20">
    <cfRule type="containsBlanks" dxfId="470" priority="471">
      <formula>LEN(TRIM(E20))=0</formula>
    </cfRule>
  </conditionalFormatting>
  <conditionalFormatting sqref="E20:F20 H20 J20">
    <cfRule type="containsText" dxfId="469" priority="470" operator="containsText" text="х!">
      <formula>NOT(ISERROR(SEARCH("х!",E20)))</formula>
    </cfRule>
  </conditionalFormatting>
  <conditionalFormatting sqref="E20:F20 H20 J20">
    <cfRule type="containsBlanks" dxfId="468" priority="469">
      <formula>LEN(TRIM(E20))=0</formula>
    </cfRule>
  </conditionalFormatting>
  <conditionalFormatting sqref="E20:F20 H20 J20 AB20">
    <cfRule type="containsText" dxfId="467" priority="468" operator="containsText" text="х!">
      <formula>NOT(ISERROR(SEARCH("х!",E20)))</formula>
    </cfRule>
  </conditionalFormatting>
  <conditionalFormatting sqref="E20:F20 H20 J20 AB20">
    <cfRule type="containsBlanks" dxfId="466" priority="467">
      <formula>LEN(TRIM(E20))=0</formula>
    </cfRule>
  </conditionalFormatting>
  <conditionalFormatting sqref="E20:F20 H20 J20 AB20:AC20">
    <cfRule type="containsText" dxfId="465" priority="466" operator="containsText" text="х!">
      <formula>NOT(ISERROR(SEARCH("х!",E20)))</formula>
    </cfRule>
  </conditionalFormatting>
  <conditionalFormatting sqref="E20:F20 H20 J20 AB20:AC20">
    <cfRule type="containsBlanks" dxfId="464" priority="465">
      <formula>LEN(TRIM(E20))=0</formula>
    </cfRule>
  </conditionalFormatting>
  <conditionalFormatting sqref="E20:F20 H20 J20 AB20:AC20 AC25">
    <cfRule type="containsText" dxfId="463" priority="464" operator="containsText" text="х!">
      <formula>NOT(ISERROR(SEARCH("х!",E20)))</formula>
    </cfRule>
  </conditionalFormatting>
  <conditionalFormatting sqref="E20:F20 H20 J20 AB20:AC20 AC25">
    <cfRule type="containsBlanks" dxfId="462" priority="463">
      <formula>LEN(TRIM(E20))=0</formula>
    </cfRule>
  </conditionalFormatting>
  <conditionalFormatting sqref="AC25">
    <cfRule type="containsText" dxfId="461" priority="462" operator="containsText" text="х!">
      <formula>NOT(ISERROR(SEARCH("х!",AC25)))</formula>
    </cfRule>
  </conditionalFormatting>
  <conditionalFormatting sqref="E20:F20 H20 J20 AB20:AC20 AB25:AC25">
    <cfRule type="containsText" dxfId="460" priority="461" operator="containsText" text="х!">
      <formula>NOT(ISERROR(SEARCH("х!",E20)))</formula>
    </cfRule>
  </conditionalFormatting>
  <conditionalFormatting sqref="E20:F20 H20 J20 AB20:AC20 AB25:AC25">
    <cfRule type="containsBlanks" dxfId="459" priority="460">
      <formula>LEN(TRIM(E20))=0</formula>
    </cfRule>
  </conditionalFormatting>
  <conditionalFormatting sqref="AB25:AC25">
    <cfRule type="containsText" dxfId="458" priority="459" operator="containsText" text="х!">
      <formula>NOT(ISERROR(SEARCH("х!",AB25)))</formula>
    </cfRule>
  </conditionalFormatting>
  <conditionalFormatting sqref="E20:F20 H20 J20 AB20:AC20 AB25:AC25 J25">
    <cfRule type="containsText" dxfId="457" priority="458" operator="containsText" text="х!">
      <formula>NOT(ISERROR(SEARCH("х!",E20)))</formula>
    </cfRule>
  </conditionalFormatting>
  <conditionalFormatting sqref="E20:F20 H20 J20 AB20:AC20 AB25:AC25 J25">
    <cfRule type="containsBlanks" dxfId="456" priority="457">
      <formula>LEN(TRIM(E20))=0</formula>
    </cfRule>
  </conditionalFormatting>
  <conditionalFormatting sqref="AB25:AC25">
    <cfRule type="containsText" dxfId="455" priority="456" operator="containsText" text="х!">
      <formula>NOT(ISERROR(SEARCH("х!",AB25)))</formula>
    </cfRule>
  </conditionalFormatting>
  <conditionalFormatting sqref="E20:F20 H20 J20 AB20:AC20 AB25:AC25 J25 H25">
    <cfRule type="containsText" dxfId="454" priority="455" operator="containsText" text="х!">
      <formula>NOT(ISERROR(SEARCH("х!",E20)))</formula>
    </cfRule>
  </conditionalFormatting>
  <conditionalFormatting sqref="E20:F20 H20 J20 AB20:AC20 AB25:AC25 J25 H25">
    <cfRule type="containsBlanks" dxfId="453" priority="454">
      <formula>LEN(TRIM(E20))=0</formula>
    </cfRule>
  </conditionalFormatting>
  <conditionalFormatting sqref="AB25:AC25">
    <cfRule type="containsText" dxfId="452" priority="453" operator="containsText" text="х!">
      <formula>NOT(ISERROR(SEARCH("х!",AB25)))</formula>
    </cfRule>
  </conditionalFormatting>
  <conditionalFormatting sqref="E20:F20 H20 J20 AB20:AC20 AB25:AC25 J25 H25 F25">
    <cfRule type="containsText" dxfId="451" priority="452" operator="containsText" text="х!">
      <formula>NOT(ISERROR(SEARCH("х!",E20)))</formula>
    </cfRule>
  </conditionalFormatting>
  <conditionalFormatting sqref="E20:F20 H20 J20 AB20:AC20 AB25:AC25 J25 H25 F25">
    <cfRule type="containsBlanks" dxfId="450" priority="451">
      <formula>LEN(TRIM(E20))=0</formula>
    </cfRule>
  </conditionalFormatting>
  <conditionalFormatting sqref="AB25:AC25">
    <cfRule type="containsText" dxfId="449" priority="450" operator="containsText" text="х!">
      <formula>NOT(ISERROR(SEARCH("х!",AB25)))</formula>
    </cfRule>
  </conditionalFormatting>
  <conditionalFormatting sqref="E20:F20 H20 J20 AB20:AC20 AB25:AC25 J25 H25 E25:F25">
    <cfRule type="containsText" dxfId="448" priority="449" operator="containsText" text="х!">
      <formula>NOT(ISERROR(SEARCH("х!",E20)))</formula>
    </cfRule>
  </conditionalFormatting>
  <conditionalFormatting sqref="E20:F20 H20 J20 AB20:AC20 AB25:AC25 J25 H25 E25:F25">
    <cfRule type="containsBlanks" dxfId="447" priority="448">
      <formula>LEN(TRIM(E20))=0</formula>
    </cfRule>
  </conditionalFormatting>
  <conditionalFormatting sqref="AB25:AC25">
    <cfRule type="containsText" dxfId="446" priority="447" operator="containsText" text="х!">
      <formula>NOT(ISERROR(SEARCH("х!",AB25)))</formula>
    </cfRule>
  </conditionalFormatting>
  <conditionalFormatting sqref="E20:F20 H20 J20 AB20:AC20 AB25:AC25 J25 H25 D25:F25">
    <cfRule type="containsText" dxfId="445" priority="446" operator="containsText" text="х!">
      <formula>NOT(ISERROR(SEARCH("х!",D20)))</formula>
    </cfRule>
  </conditionalFormatting>
  <conditionalFormatting sqref="E20:F20 H20 J20 AB20:AC20 AB25:AC25 J25 H25 D25:F25">
    <cfRule type="containsBlanks" dxfId="444" priority="445">
      <formula>LEN(TRIM(D20))=0</formula>
    </cfRule>
  </conditionalFormatting>
  <conditionalFormatting sqref="AB25:AC25">
    <cfRule type="containsText" dxfId="443" priority="444" operator="containsText" text="х!">
      <formula>NOT(ISERROR(SEARCH("х!",AB25)))</formula>
    </cfRule>
  </conditionalFormatting>
  <conditionalFormatting sqref="E20">
    <cfRule type="containsText" dxfId="442" priority="443" operator="containsText" text="х!">
      <formula>NOT(ISERROR(SEARCH("х!",E20)))</formula>
    </cfRule>
  </conditionalFormatting>
  <conditionalFormatting sqref="E20">
    <cfRule type="containsBlanks" dxfId="441" priority="442">
      <formula>LEN(TRIM(E20))=0</formula>
    </cfRule>
  </conditionalFormatting>
  <conditionalFormatting sqref="E20:F20">
    <cfRule type="containsText" dxfId="440" priority="441" operator="containsText" text="х!">
      <formula>NOT(ISERROR(SEARCH("х!",E20)))</formula>
    </cfRule>
  </conditionalFormatting>
  <conditionalFormatting sqref="E20:F20">
    <cfRule type="containsBlanks" dxfId="439" priority="440">
      <formula>LEN(TRIM(E20))=0</formula>
    </cfRule>
  </conditionalFormatting>
  <conditionalFormatting sqref="E20:F20 H20">
    <cfRule type="containsText" dxfId="438" priority="439" operator="containsText" text="х!">
      <formula>NOT(ISERROR(SEARCH("х!",E20)))</formula>
    </cfRule>
  </conditionalFormatting>
  <conditionalFormatting sqref="E20:F20 H20">
    <cfRule type="containsBlanks" dxfId="437" priority="438">
      <formula>LEN(TRIM(E20))=0</formula>
    </cfRule>
  </conditionalFormatting>
  <conditionalFormatting sqref="E20:F20 H20 J20">
    <cfRule type="containsText" dxfId="436" priority="437" operator="containsText" text="х!">
      <formula>NOT(ISERROR(SEARCH("х!",E20)))</formula>
    </cfRule>
  </conditionalFormatting>
  <conditionalFormatting sqref="E20:F20 H20 J20">
    <cfRule type="containsBlanks" dxfId="435" priority="436">
      <formula>LEN(TRIM(E20))=0</formula>
    </cfRule>
  </conditionalFormatting>
  <conditionalFormatting sqref="E20:F20 H20 J20 AB20">
    <cfRule type="containsText" dxfId="434" priority="435" operator="containsText" text="х!">
      <formula>NOT(ISERROR(SEARCH("х!",E20)))</formula>
    </cfRule>
  </conditionalFormatting>
  <conditionalFormatting sqref="E20:F20 H20 J20 AB20">
    <cfRule type="containsBlanks" dxfId="433" priority="434">
      <formula>LEN(TRIM(E20))=0</formula>
    </cfRule>
  </conditionalFormatting>
  <conditionalFormatting sqref="E20:F20 H20 J20 AB20:AC20">
    <cfRule type="containsText" dxfId="432" priority="433" operator="containsText" text="х!">
      <formula>NOT(ISERROR(SEARCH("х!",E20)))</formula>
    </cfRule>
  </conditionalFormatting>
  <conditionalFormatting sqref="E20:F20 H20 J20 AB20:AC20">
    <cfRule type="containsBlanks" dxfId="431" priority="432">
      <formula>LEN(TRIM(E20))=0</formula>
    </cfRule>
  </conditionalFormatting>
  <conditionalFormatting sqref="E20:F20 H20 J20 AB20:AC20 AC25">
    <cfRule type="containsText" dxfId="430" priority="431" operator="containsText" text="х!">
      <formula>NOT(ISERROR(SEARCH("х!",E20)))</formula>
    </cfRule>
  </conditionalFormatting>
  <conditionalFormatting sqref="E20:F20 H20 J20 AB20:AC20 AC25">
    <cfRule type="containsBlanks" dxfId="429" priority="430">
      <formula>LEN(TRIM(E20))=0</formula>
    </cfRule>
  </conditionalFormatting>
  <conditionalFormatting sqref="AC25">
    <cfRule type="containsText" dxfId="428" priority="429" operator="containsText" text="х!">
      <formula>NOT(ISERROR(SEARCH("х!",AC25)))</formula>
    </cfRule>
  </conditionalFormatting>
  <conditionalFormatting sqref="E20:F20 H20 J20 AB20:AC20 AB25:AC25">
    <cfRule type="containsText" dxfId="427" priority="428" operator="containsText" text="х!">
      <formula>NOT(ISERROR(SEARCH("х!",E20)))</formula>
    </cfRule>
  </conditionalFormatting>
  <conditionalFormatting sqref="E20:F20 H20 J20 AB20:AC20 AB25:AC25">
    <cfRule type="containsBlanks" dxfId="426" priority="427">
      <formula>LEN(TRIM(E20))=0</formula>
    </cfRule>
  </conditionalFormatting>
  <conditionalFormatting sqref="AB25:AC25">
    <cfRule type="containsText" dxfId="425" priority="426" operator="containsText" text="х!">
      <formula>NOT(ISERROR(SEARCH("х!",AB25)))</formula>
    </cfRule>
  </conditionalFormatting>
  <conditionalFormatting sqref="E20:F20 H20 J20 AB20:AC20 AB25:AC25 J25">
    <cfRule type="containsText" dxfId="424" priority="425" operator="containsText" text="х!">
      <formula>NOT(ISERROR(SEARCH("х!",E20)))</formula>
    </cfRule>
  </conditionalFormatting>
  <conditionalFormatting sqref="E20:F20 H20 J20 AB20:AC20 AB25:AC25 J25">
    <cfRule type="containsBlanks" dxfId="423" priority="424">
      <formula>LEN(TRIM(E20))=0</formula>
    </cfRule>
  </conditionalFormatting>
  <conditionalFormatting sqref="AB25:AC25">
    <cfRule type="containsText" dxfId="422" priority="423" operator="containsText" text="х!">
      <formula>NOT(ISERROR(SEARCH("х!",AB25)))</formula>
    </cfRule>
  </conditionalFormatting>
  <conditionalFormatting sqref="E20:F20 H20 J20 AB20:AC20 AB25:AC25 J25 H25">
    <cfRule type="containsText" dxfId="421" priority="422" operator="containsText" text="х!">
      <formula>NOT(ISERROR(SEARCH("х!",E20)))</formula>
    </cfRule>
  </conditionalFormatting>
  <conditionalFormatting sqref="E20:F20 H20 J20 AB20:AC20 AB25:AC25 J25 H25">
    <cfRule type="containsBlanks" dxfId="420" priority="421">
      <formula>LEN(TRIM(E20))=0</formula>
    </cfRule>
  </conditionalFormatting>
  <conditionalFormatting sqref="AB25:AC25">
    <cfRule type="containsText" dxfId="419" priority="420" operator="containsText" text="х!">
      <formula>NOT(ISERROR(SEARCH("х!",AB25)))</formula>
    </cfRule>
  </conditionalFormatting>
  <conditionalFormatting sqref="E20:F20 H20 J20 AB20:AC20 AB25:AC25 J25 H25 F25">
    <cfRule type="containsText" dxfId="418" priority="419" operator="containsText" text="х!">
      <formula>NOT(ISERROR(SEARCH("х!",E20)))</formula>
    </cfRule>
  </conditionalFormatting>
  <conditionalFormatting sqref="E20:F20 H20 J20 AB20:AC20 AB25:AC25 J25 H25 F25">
    <cfRule type="containsBlanks" dxfId="417" priority="418">
      <formula>LEN(TRIM(E20))=0</formula>
    </cfRule>
  </conditionalFormatting>
  <conditionalFormatting sqref="AB25:AC25">
    <cfRule type="containsText" dxfId="416" priority="417" operator="containsText" text="х!">
      <formula>NOT(ISERROR(SEARCH("х!",AB25)))</formula>
    </cfRule>
  </conditionalFormatting>
  <conditionalFormatting sqref="E20:F20 H20 J20 AB20:AC20 AB25:AC25 J25 H25 E25:F25">
    <cfRule type="containsText" dxfId="415" priority="416" operator="containsText" text="х!">
      <formula>NOT(ISERROR(SEARCH("х!",E20)))</formula>
    </cfRule>
  </conditionalFormatting>
  <conditionalFormatting sqref="E20:F20 H20 J20 AB20:AC20 AB25:AC25 J25 H25 E25:F25">
    <cfRule type="containsBlanks" dxfId="414" priority="415">
      <formula>LEN(TRIM(E20))=0</formula>
    </cfRule>
  </conditionalFormatting>
  <conditionalFormatting sqref="AB25:AC25">
    <cfRule type="containsText" dxfId="413" priority="414" operator="containsText" text="х!">
      <formula>NOT(ISERROR(SEARCH("х!",AB25)))</formula>
    </cfRule>
  </conditionalFormatting>
  <conditionalFormatting sqref="E20:F20 H20 J20 AB20:AC20 AB25:AC25 J25 H25 D25:F25">
    <cfRule type="containsText" dxfId="412" priority="413" operator="containsText" text="х!">
      <formula>NOT(ISERROR(SEARCH("х!",D20)))</formula>
    </cfRule>
  </conditionalFormatting>
  <conditionalFormatting sqref="E20:F20 H20 J20 AB20:AC20 AB25:AC25 J25 H25 D25:F25">
    <cfRule type="containsBlanks" dxfId="411" priority="412">
      <formula>LEN(TRIM(D20))=0</formula>
    </cfRule>
  </conditionalFormatting>
  <conditionalFormatting sqref="AB25:AC25">
    <cfRule type="containsText" dxfId="410" priority="411" operator="containsText" text="х!">
      <formula>NOT(ISERROR(SEARCH("х!",AB25)))</formula>
    </cfRule>
  </conditionalFormatting>
  <conditionalFormatting sqref="E20">
    <cfRule type="containsText" dxfId="409" priority="410" operator="containsText" text="х!">
      <formula>NOT(ISERROR(SEARCH("х!",E20)))</formula>
    </cfRule>
  </conditionalFormatting>
  <conditionalFormatting sqref="E20">
    <cfRule type="containsBlanks" dxfId="408" priority="409">
      <formula>LEN(TRIM(E20))=0</formula>
    </cfRule>
  </conditionalFormatting>
  <conditionalFormatting sqref="E20:F20">
    <cfRule type="containsText" dxfId="407" priority="408" operator="containsText" text="х!">
      <formula>NOT(ISERROR(SEARCH("х!",E20)))</formula>
    </cfRule>
  </conditionalFormatting>
  <conditionalFormatting sqref="E20:F20">
    <cfRule type="containsBlanks" dxfId="406" priority="407">
      <formula>LEN(TRIM(E20))=0</formula>
    </cfRule>
  </conditionalFormatting>
  <conditionalFormatting sqref="E20:F20 H20">
    <cfRule type="containsText" dxfId="405" priority="406" operator="containsText" text="х!">
      <formula>NOT(ISERROR(SEARCH("х!",E20)))</formula>
    </cfRule>
  </conditionalFormatting>
  <conditionalFormatting sqref="E20:F20 H20">
    <cfRule type="containsBlanks" dxfId="404" priority="405">
      <formula>LEN(TRIM(E20))=0</formula>
    </cfRule>
  </conditionalFormatting>
  <conditionalFormatting sqref="E20:F20 H20 J20">
    <cfRule type="containsText" dxfId="403" priority="404" operator="containsText" text="х!">
      <formula>NOT(ISERROR(SEARCH("х!",E20)))</formula>
    </cfRule>
  </conditionalFormatting>
  <conditionalFormatting sqref="E20:F20 H20 J20">
    <cfRule type="containsBlanks" dxfId="402" priority="403">
      <formula>LEN(TRIM(E20))=0</formula>
    </cfRule>
  </conditionalFormatting>
  <conditionalFormatting sqref="E20:F20 H20 J20 AB20">
    <cfRule type="containsText" dxfId="401" priority="402" operator="containsText" text="х!">
      <formula>NOT(ISERROR(SEARCH("х!",E20)))</formula>
    </cfRule>
  </conditionalFormatting>
  <conditionalFormatting sqref="E20:F20 H20 J20 AB20">
    <cfRule type="containsBlanks" dxfId="400" priority="401">
      <formula>LEN(TRIM(E20))=0</formula>
    </cfRule>
  </conditionalFormatting>
  <conditionalFormatting sqref="E20:F20 H20 J20 AB20:AC20">
    <cfRule type="containsText" dxfId="399" priority="400" operator="containsText" text="х!">
      <formula>NOT(ISERROR(SEARCH("х!",E20)))</formula>
    </cfRule>
  </conditionalFormatting>
  <conditionalFormatting sqref="E20:F20 H20 J20 AB20:AC20">
    <cfRule type="containsBlanks" dxfId="398" priority="399">
      <formula>LEN(TRIM(E20))=0</formula>
    </cfRule>
  </conditionalFormatting>
  <conditionalFormatting sqref="E20:F20 H20 J20 AB20:AC20 AB25">
    <cfRule type="containsText" dxfId="397" priority="398" operator="containsText" text="х!">
      <formula>NOT(ISERROR(SEARCH("х!",E20)))</formula>
    </cfRule>
  </conditionalFormatting>
  <conditionalFormatting sqref="E20:F20 H20 J20 AB20:AC20 AB25">
    <cfRule type="containsBlanks" dxfId="396" priority="397">
      <formula>LEN(TRIM(E20))=0</formula>
    </cfRule>
  </conditionalFormatting>
  <conditionalFormatting sqref="AB25">
    <cfRule type="containsText" dxfId="395" priority="396" operator="containsText" text="х!">
      <formula>NOT(ISERROR(SEARCH("х!",AB25)))</formula>
    </cfRule>
  </conditionalFormatting>
  <conditionalFormatting sqref="E20:F20 H20 J20 AB20:AC20 AB25:AC25">
    <cfRule type="containsText" dxfId="394" priority="395" operator="containsText" text="х!">
      <formula>NOT(ISERROR(SEARCH("х!",E20)))</formula>
    </cfRule>
  </conditionalFormatting>
  <conditionalFormatting sqref="E20:F20 H20 J20 AB20:AC20 AB25:AC25">
    <cfRule type="containsBlanks" dxfId="393" priority="394">
      <formula>LEN(TRIM(E20))=0</formula>
    </cfRule>
  </conditionalFormatting>
  <conditionalFormatting sqref="AB25:AC25">
    <cfRule type="containsText" dxfId="392" priority="393" operator="containsText" text="х!">
      <formula>NOT(ISERROR(SEARCH("х!",AB25)))</formula>
    </cfRule>
  </conditionalFormatting>
  <conditionalFormatting sqref="E20:F20 H20 J20 AB20:AC20 AB25:AC25 J25">
    <cfRule type="containsText" dxfId="391" priority="392" operator="containsText" text="х!">
      <formula>NOT(ISERROR(SEARCH("х!",E20)))</formula>
    </cfRule>
  </conditionalFormatting>
  <conditionalFormatting sqref="E20:F20 H20 J20 AB20:AC20 AB25:AC25 J25">
    <cfRule type="containsBlanks" dxfId="390" priority="391">
      <formula>LEN(TRIM(E20))=0</formula>
    </cfRule>
  </conditionalFormatting>
  <conditionalFormatting sqref="AB25:AC25">
    <cfRule type="containsText" dxfId="389" priority="390" operator="containsText" text="х!">
      <formula>NOT(ISERROR(SEARCH("х!",AB25)))</formula>
    </cfRule>
  </conditionalFormatting>
  <conditionalFormatting sqref="E20:F20 H20 J20 AB20:AC20 AB25:AC25 J25 H25">
    <cfRule type="containsText" dxfId="388" priority="389" operator="containsText" text="х!">
      <formula>NOT(ISERROR(SEARCH("х!",E20)))</formula>
    </cfRule>
  </conditionalFormatting>
  <conditionalFormatting sqref="E20:F20 H20 J20 AB20:AC20 AB25:AC25 J25 H25">
    <cfRule type="containsBlanks" dxfId="387" priority="388">
      <formula>LEN(TRIM(E20))=0</formula>
    </cfRule>
  </conditionalFormatting>
  <conditionalFormatting sqref="AB25:AC25">
    <cfRule type="containsText" dxfId="386" priority="387" operator="containsText" text="х!">
      <formula>NOT(ISERROR(SEARCH("х!",AB25)))</formula>
    </cfRule>
  </conditionalFormatting>
  <conditionalFormatting sqref="E20:F20 H20 J20 AB20:AC20 AB25:AC25 J25 H25 F25">
    <cfRule type="containsText" dxfId="385" priority="386" operator="containsText" text="х!">
      <formula>NOT(ISERROR(SEARCH("х!",E20)))</formula>
    </cfRule>
  </conditionalFormatting>
  <conditionalFormatting sqref="E20:F20 H20 J20 AB20:AC20 AB25:AC25 J25 H25 F25">
    <cfRule type="containsBlanks" dxfId="384" priority="385">
      <formula>LEN(TRIM(E20))=0</formula>
    </cfRule>
  </conditionalFormatting>
  <conditionalFormatting sqref="AB25:AC25">
    <cfRule type="containsText" dxfId="383" priority="384" operator="containsText" text="х!">
      <formula>NOT(ISERROR(SEARCH("х!",AB25)))</formula>
    </cfRule>
  </conditionalFormatting>
  <conditionalFormatting sqref="E20:F20 H20 J20 AB20:AC20 AB25:AC25 J25 H25 E25:F25">
    <cfRule type="containsText" dxfId="382" priority="383" operator="containsText" text="х!">
      <formula>NOT(ISERROR(SEARCH("х!",E20)))</formula>
    </cfRule>
  </conditionalFormatting>
  <conditionalFormatting sqref="E20:F20 H20 J20 AB20:AC20 AB25:AC25 J25 H25 E25:F25">
    <cfRule type="containsBlanks" dxfId="381" priority="382">
      <formula>LEN(TRIM(E20))=0</formula>
    </cfRule>
  </conditionalFormatting>
  <conditionalFormatting sqref="AB25:AC25">
    <cfRule type="containsText" dxfId="380" priority="381" operator="containsText" text="х!">
      <formula>NOT(ISERROR(SEARCH("х!",AB25)))</formula>
    </cfRule>
  </conditionalFormatting>
  <conditionalFormatting sqref="E20:F20 H20 J20 AB20:AC20 AB25:AC25 J25 H25 D25:F25">
    <cfRule type="containsText" dxfId="379" priority="380" operator="containsText" text="х!">
      <formula>NOT(ISERROR(SEARCH("х!",D20)))</formula>
    </cfRule>
  </conditionalFormatting>
  <conditionalFormatting sqref="E20:F20 H20 J20 AB20:AC20 AB25:AC25 J25 H25 D25:F25">
    <cfRule type="containsBlanks" dxfId="378" priority="379">
      <formula>LEN(TRIM(D20))=0</formula>
    </cfRule>
  </conditionalFormatting>
  <conditionalFormatting sqref="AB25:AC25">
    <cfRule type="containsText" dxfId="377" priority="378" operator="containsText" text="х!">
      <formula>NOT(ISERROR(SEARCH("х!",AB25)))</formula>
    </cfRule>
  </conditionalFormatting>
  <conditionalFormatting sqref="E20">
    <cfRule type="containsText" dxfId="376" priority="377" operator="containsText" text="х!">
      <formula>NOT(ISERROR(SEARCH("х!",E20)))</formula>
    </cfRule>
  </conditionalFormatting>
  <conditionalFormatting sqref="E20">
    <cfRule type="containsBlanks" dxfId="375" priority="376">
      <formula>LEN(TRIM(E20))=0</formula>
    </cfRule>
  </conditionalFormatting>
  <conditionalFormatting sqref="E20:F20">
    <cfRule type="containsText" dxfId="374" priority="375" operator="containsText" text="х!">
      <formula>NOT(ISERROR(SEARCH("х!",E20)))</formula>
    </cfRule>
  </conditionalFormatting>
  <conditionalFormatting sqref="E20:F20">
    <cfRule type="containsBlanks" dxfId="373" priority="374">
      <formula>LEN(TRIM(E20))=0</formula>
    </cfRule>
  </conditionalFormatting>
  <conditionalFormatting sqref="E20:F20 H20">
    <cfRule type="containsText" dxfId="372" priority="373" operator="containsText" text="х!">
      <formula>NOT(ISERROR(SEARCH("х!",E20)))</formula>
    </cfRule>
  </conditionalFormatting>
  <conditionalFormatting sqref="E20:F20 H20">
    <cfRule type="containsBlanks" dxfId="371" priority="372">
      <formula>LEN(TRIM(E20))=0</formula>
    </cfRule>
  </conditionalFormatting>
  <conditionalFormatting sqref="E20:F20 H20 J20">
    <cfRule type="containsText" dxfId="370" priority="371" operator="containsText" text="х!">
      <formula>NOT(ISERROR(SEARCH("х!",E20)))</formula>
    </cfRule>
  </conditionalFormatting>
  <conditionalFormatting sqref="E20:F20 H20 J20">
    <cfRule type="containsBlanks" dxfId="369" priority="370">
      <formula>LEN(TRIM(E20))=0</formula>
    </cfRule>
  </conditionalFormatting>
  <conditionalFormatting sqref="E20:F20 H20 J20 AB20">
    <cfRule type="containsText" dxfId="368" priority="369" operator="containsText" text="х!">
      <formula>NOT(ISERROR(SEARCH("х!",E20)))</formula>
    </cfRule>
  </conditionalFormatting>
  <conditionalFormatting sqref="E20:F20 H20 J20 AB20">
    <cfRule type="containsBlanks" dxfId="367" priority="368">
      <formula>LEN(TRIM(E20))=0</formula>
    </cfRule>
  </conditionalFormatting>
  <conditionalFormatting sqref="E20:F20 H20 J20 AB20:AC20">
    <cfRule type="containsText" dxfId="366" priority="367" operator="containsText" text="х!">
      <formula>NOT(ISERROR(SEARCH("х!",E20)))</formula>
    </cfRule>
  </conditionalFormatting>
  <conditionalFormatting sqref="E20:F20 H20 J20 AB20:AC20">
    <cfRule type="containsBlanks" dxfId="365" priority="366">
      <formula>LEN(TRIM(E20))=0</formula>
    </cfRule>
  </conditionalFormatting>
  <conditionalFormatting sqref="E20:F20 H20 J20 AB20:AC20 D25">
    <cfRule type="containsText" dxfId="364" priority="365" operator="containsText" text="х!">
      <formula>NOT(ISERROR(SEARCH("х!",D20)))</formula>
    </cfRule>
  </conditionalFormatting>
  <conditionalFormatting sqref="E20:F20 H20 J20 AB20:AC20 D25">
    <cfRule type="containsBlanks" dxfId="363" priority="364">
      <formula>LEN(TRIM(D20))=0</formula>
    </cfRule>
  </conditionalFormatting>
  <conditionalFormatting sqref="E20:F20 H20 J20 AB20:AC20 D25:E25">
    <cfRule type="containsText" dxfId="362" priority="363" operator="containsText" text="х!">
      <formula>NOT(ISERROR(SEARCH("х!",D20)))</formula>
    </cfRule>
  </conditionalFormatting>
  <conditionalFormatting sqref="E20:F20 H20 J20 AB20:AC20 D25:E25">
    <cfRule type="containsBlanks" dxfId="361" priority="362">
      <formula>LEN(TRIM(D20))=0</formula>
    </cfRule>
  </conditionalFormatting>
  <conditionalFormatting sqref="E20:F20 H20 J20 AB20:AC20 D25:F25">
    <cfRule type="containsText" dxfId="360" priority="361" operator="containsText" text="х!">
      <formula>NOT(ISERROR(SEARCH("х!",D20)))</formula>
    </cfRule>
  </conditionalFormatting>
  <conditionalFormatting sqref="E20:F20 H20 J20 AB20:AC20 D25:F25">
    <cfRule type="containsBlanks" dxfId="359" priority="360">
      <formula>LEN(TRIM(D20))=0</formula>
    </cfRule>
  </conditionalFormatting>
  <conditionalFormatting sqref="E20:F20 H20 J20 AB20:AC20 D25:F25 H25">
    <cfRule type="containsText" dxfId="358" priority="359" operator="containsText" text="х!">
      <formula>NOT(ISERROR(SEARCH("х!",D20)))</formula>
    </cfRule>
  </conditionalFormatting>
  <conditionalFormatting sqref="E20:F20 H20 J20 AB20:AC20 D25:F25 H25">
    <cfRule type="containsBlanks" dxfId="357" priority="358">
      <formula>LEN(TRIM(D20))=0</formula>
    </cfRule>
  </conditionalFormatting>
  <conditionalFormatting sqref="E20:F20 H20 J20 AB20:AC20 D25:F25 H25 J25">
    <cfRule type="containsText" dxfId="356" priority="357" operator="containsText" text="х!">
      <formula>NOT(ISERROR(SEARCH("х!",D20)))</formula>
    </cfRule>
  </conditionalFormatting>
  <conditionalFormatting sqref="E20:F20 H20 J20 AB20:AC20 D25:F25 H25 J25">
    <cfRule type="containsBlanks" dxfId="355" priority="356">
      <formula>LEN(TRIM(D20))=0</formula>
    </cfRule>
  </conditionalFormatting>
  <conditionalFormatting sqref="E20:F20 H20 J20 AB20:AC20 D25:F25 H25 J25 AB25">
    <cfRule type="containsText" dxfId="354" priority="355" operator="containsText" text="х!">
      <formula>NOT(ISERROR(SEARCH("х!",D20)))</formula>
    </cfRule>
  </conditionalFormatting>
  <conditionalFormatting sqref="E20:F20 H20 J20 AB20:AC20 D25:F25 H25 J25 AB25">
    <cfRule type="containsBlanks" dxfId="353" priority="354">
      <formula>LEN(TRIM(D20))=0</formula>
    </cfRule>
  </conditionalFormatting>
  <conditionalFormatting sqref="AB25">
    <cfRule type="containsText" dxfId="352" priority="353" operator="containsText" text="х!">
      <formula>NOT(ISERROR(SEARCH("х!",AB25)))</formula>
    </cfRule>
  </conditionalFormatting>
  <conditionalFormatting sqref="E20:F20 H20 J20 AB20:AC20 D25:F25 H25 J25 AB25:AC25">
    <cfRule type="containsText" dxfId="351" priority="352" operator="containsText" text="х!">
      <formula>NOT(ISERROR(SEARCH("х!",D20)))</formula>
    </cfRule>
  </conditionalFormatting>
  <conditionalFormatting sqref="E20:F20 H20 J20 AB20:AC20 D25:F25 H25 J25 AB25:AC25">
    <cfRule type="containsBlanks" dxfId="350" priority="351">
      <formula>LEN(TRIM(D20))=0</formula>
    </cfRule>
  </conditionalFormatting>
  <conditionalFormatting sqref="AB25:AC25">
    <cfRule type="containsText" dxfId="349" priority="350" operator="containsText" text="х!">
      <formula>NOT(ISERROR(SEARCH("х!",AB25)))</formula>
    </cfRule>
  </conditionalFormatting>
  <conditionalFormatting sqref="E20">
    <cfRule type="containsText" dxfId="348" priority="349" operator="containsText" text="х!">
      <formula>NOT(ISERROR(SEARCH("х!",E20)))</formula>
    </cfRule>
  </conditionalFormatting>
  <conditionalFormatting sqref="E20">
    <cfRule type="containsBlanks" dxfId="347" priority="348">
      <formula>LEN(TRIM(E20))=0</formula>
    </cfRule>
  </conditionalFormatting>
  <conditionalFormatting sqref="E20:F20">
    <cfRule type="containsText" dxfId="346" priority="347" operator="containsText" text="х!">
      <formula>NOT(ISERROR(SEARCH("х!",E20)))</formula>
    </cfRule>
  </conditionalFormatting>
  <conditionalFormatting sqref="E20:F20">
    <cfRule type="containsBlanks" dxfId="345" priority="346">
      <formula>LEN(TRIM(E20))=0</formula>
    </cfRule>
  </conditionalFormatting>
  <conditionalFormatting sqref="E20:F20 H20">
    <cfRule type="containsText" dxfId="344" priority="345" operator="containsText" text="х!">
      <formula>NOT(ISERROR(SEARCH("х!",E20)))</formula>
    </cfRule>
  </conditionalFormatting>
  <conditionalFormatting sqref="E20:F20 H20">
    <cfRule type="containsBlanks" dxfId="343" priority="344">
      <formula>LEN(TRIM(E20))=0</formula>
    </cfRule>
  </conditionalFormatting>
  <conditionalFormatting sqref="E20:F20 H20 J20">
    <cfRule type="containsText" dxfId="342" priority="343" operator="containsText" text="х!">
      <formula>NOT(ISERROR(SEARCH("х!",E20)))</formula>
    </cfRule>
  </conditionalFormatting>
  <conditionalFormatting sqref="E20:F20 H20 J20">
    <cfRule type="containsBlanks" dxfId="341" priority="342">
      <formula>LEN(TRIM(E20))=0</formula>
    </cfRule>
  </conditionalFormatting>
  <conditionalFormatting sqref="E20:F20 H20 J20 AB20">
    <cfRule type="containsText" dxfId="340" priority="341" operator="containsText" text="х!">
      <formula>NOT(ISERROR(SEARCH("х!",E20)))</formula>
    </cfRule>
  </conditionalFormatting>
  <conditionalFormatting sqref="E20:F20 H20 J20 AB20">
    <cfRule type="containsBlanks" dxfId="339" priority="340">
      <formula>LEN(TRIM(E20))=0</formula>
    </cfRule>
  </conditionalFormatting>
  <conditionalFormatting sqref="E20:F20 H20 J20 AB20:AC20">
    <cfRule type="containsText" dxfId="338" priority="339" operator="containsText" text="х!">
      <formula>NOT(ISERROR(SEARCH("х!",E20)))</formula>
    </cfRule>
  </conditionalFormatting>
  <conditionalFormatting sqref="E20:F20 H20 J20 AB20:AC20">
    <cfRule type="containsBlanks" dxfId="337" priority="338">
      <formula>LEN(TRIM(E20))=0</formula>
    </cfRule>
  </conditionalFormatting>
  <conditionalFormatting sqref="E20:F20 H20 J20 AB20:AC20 AC25">
    <cfRule type="containsText" dxfId="336" priority="337" operator="containsText" text="х!">
      <formula>NOT(ISERROR(SEARCH("х!",E20)))</formula>
    </cfRule>
  </conditionalFormatting>
  <conditionalFormatting sqref="E20:F20 H20 J20 AB20:AC20 AC25">
    <cfRule type="containsBlanks" dxfId="335" priority="336">
      <formula>LEN(TRIM(E20))=0</formula>
    </cfRule>
  </conditionalFormatting>
  <conditionalFormatting sqref="AC25">
    <cfRule type="containsText" dxfId="334" priority="335" operator="containsText" text="х!">
      <formula>NOT(ISERROR(SEARCH("х!",AC25)))</formula>
    </cfRule>
  </conditionalFormatting>
  <conditionalFormatting sqref="E20:F20 H20 J20 AB20:AC20 AB25:AC25">
    <cfRule type="containsText" dxfId="333" priority="334" operator="containsText" text="х!">
      <formula>NOT(ISERROR(SEARCH("х!",E20)))</formula>
    </cfRule>
  </conditionalFormatting>
  <conditionalFormatting sqref="E20:F20 H20 J20 AB20:AC20 AB25:AC25">
    <cfRule type="containsBlanks" dxfId="332" priority="333">
      <formula>LEN(TRIM(E20))=0</formula>
    </cfRule>
  </conditionalFormatting>
  <conditionalFormatting sqref="AB25:AC25">
    <cfRule type="containsText" dxfId="331" priority="332" operator="containsText" text="х!">
      <formula>NOT(ISERROR(SEARCH("х!",AB25)))</formula>
    </cfRule>
  </conditionalFormatting>
  <conditionalFormatting sqref="E20:F20 H20 J20 AB20:AC20 AB25:AC25 J25">
    <cfRule type="containsText" dxfId="330" priority="331" operator="containsText" text="х!">
      <formula>NOT(ISERROR(SEARCH("х!",E20)))</formula>
    </cfRule>
  </conditionalFormatting>
  <conditionalFormatting sqref="E20:F20 H20 J20 AB20:AC20 AB25:AC25 J25">
    <cfRule type="containsBlanks" dxfId="329" priority="330">
      <formula>LEN(TRIM(E20))=0</formula>
    </cfRule>
  </conditionalFormatting>
  <conditionalFormatting sqref="AB25:AC25">
    <cfRule type="containsText" dxfId="328" priority="329" operator="containsText" text="х!">
      <formula>NOT(ISERROR(SEARCH("х!",AB25)))</formula>
    </cfRule>
  </conditionalFormatting>
  <conditionalFormatting sqref="E20:F20 H20 J20 AB20:AC20 AB25:AC25 J25 H25">
    <cfRule type="containsText" dxfId="327" priority="328" operator="containsText" text="х!">
      <formula>NOT(ISERROR(SEARCH("х!",E20)))</formula>
    </cfRule>
  </conditionalFormatting>
  <conditionalFormatting sqref="E20:F20 H20 J20 AB20:AC20 AB25:AC25 J25 H25">
    <cfRule type="containsBlanks" dxfId="326" priority="327">
      <formula>LEN(TRIM(E20))=0</formula>
    </cfRule>
  </conditionalFormatting>
  <conditionalFormatting sqref="AB25:AC25">
    <cfRule type="containsText" dxfId="325" priority="326" operator="containsText" text="х!">
      <formula>NOT(ISERROR(SEARCH("х!",AB25)))</formula>
    </cfRule>
  </conditionalFormatting>
  <conditionalFormatting sqref="E20:F20 H20 J20 AB20:AC20 AB25:AC25 J25 H25 F25">
    <cfRule type="containsText" dxfId="324" priority="325" operator="containsText" text="х!">
      <formula>NOT(ISERROR(SEARCH("х!",E20)))</formula>
    </cfRule>
  </conditionalFormatting>
  <conditionalFormatting sqref="E20:F20 H20 J20 AB20:AC20 AB25:AC25 J25 H25 F25">
    <cfRule type="containsBlanks" dxfId="323" priority="324">
      <formula>LEN(TRIM(E20))=0</formula>
    </cfRule>
  </conditionalFormatting>
  <conditionalFormatting sqref="AB25:AC25">
    <cfRule type="containsText" dxfId="322" priority="323" operator="containsText" text="х!">
      <formula>NOT(ISERROR(SEARCH("х!",AB25)))</formula>
    </cfRule>
  </conditionalFormatting>
  <conditionalFormatting sqref="E20:F20 H20 J20 AB20:AC20 AB25:AC25 J25 H25 E25:F25">
    <cfRule type="containsText" dxfId="321" priority="322" operator="containsText" text="х!">
      <formula>NOT(ISERROR(SEARCH("х!",E20)))</formula>
    </cfRule>
  </conditionalFormatting>
  <conditionalFormatting sqref="E20:F20 H20 J20 AB20:AC20 AB25:AC25 J25 H25 E25:F25">
    <cfRule type="containsBlanks" dxfId="320" priority="321">
      <formula>LEN(TRIM(E20))=0</formula>
    </cfRule>
  </conditionalFormatting>
  <conditionalFormatting sqref="AB25:AC25">
    <cfRule type="containsText" dxfId="319" priority="320" operator="containsText" text="х!">
      <formula>NOT(ISERROR(SEARCH("х!",AB25)))</formula>
    </cfRule>
  </conditionalFormatting>
  <conditionalFormatting sqref="E20:F20 H20 J20 AB20:AC20 AB25:AC25 J25 H25 D25:F25">
    <cfRule type="containsText" dxfId="318" priority="319" operator="containsText" text="х!">
      <formula>NOT(ISERROR(SEARCH("х!",D20)))</formula>
    </cfRule>
  </conditionalFormatting>
  <conditionalFormatting sqref="E20:F20 H20 J20 AB20:AC20 AB25:AC25 J25 H25 D25:F25">
    <cfRule type="containsBlanks" dxfId="317" priority="318">
      <formula>LEN(TRIM(D20))=0</formula>
    </cfRule>
  </conditionalFormatting>
  <conditionalFormatting sqref="AB25:AC25">
    <cfRule type="containsText" dxfId="316" priority="317" operator="containsText" text="х!">
      <formula>NOT(ISERROR(SEARCH("х!",AB25)))</formula>
    </cfRule>
  </conditionalFormatting>
  <conditionalFormatting sqref="Y21:AA25 Y27:AA30 Y48:AA54 I56:K60 Y56:AA60 Y32:AA38 I32:K38 I40:K46 Y40:AA46 G32:G38 G56:G60 G48:G54 G40:G46 L21:L23 L28:L30 X28:X30 X20:X23 D28:H30 I21:I30 J21:K25 I48:I54 K48:K54 J49:J54 H18:AC18 M48:W54 M56:W60 M32:W38 M40:W46 M27:W30 C20:O20 Y20:AC20 D21:H23 E24:G25 D24:D27 C21:C39 C40:F60 E26:H26 J26:O26 X26:AC26 H25 L25:O25 X25 P20:W26 M21:O24 J27:K30 D31:F39 C43:G43 C52:G52 C59:G59">
    <cfRule type="containsText" dxfId="315" priority="316" operator="containsText" text="х!">
      <formula>NOT(ISERROR(SEARCH("х!",C18)))</formula>
    </cfRule>
  </conditionalFormatting>
  <conditionalFormatting sqref="AC56:AC60 AB40:AC42 AB49:AB60 AB28:AC30 AB32:AC34 AC44:AC46 AB36:AC38 AB44:AB47 AC49:AC54 AB21:AC25">
    <cfRule type="containsText" dxfId="314" priority="315" operator="containsText" text="х!">
      <formula>NOT(ISERROR(SEARCH("х!",AB21)))</formula>
    </cfRule>
  </conditionalFormatting>
  <conditionalFormatting sqref="Y21:AA25 Y27:AA30 Y48:AA54 I56:K60 Y56:AA60 Y32:AA38 I32:K38 I40:K46 Y40:AA46 G32:G38 G56:G60 G48:G54 G40:G46 L21:L23 L28:L30 X28:X30 X20:X23 AB49:AB60 AB40:AC42 D28:H30 AB28:AC30 AB32:AC34 AB36:AC38 AB44:AB47 I21:K30 I48:I54 K48:K54 J49:J54 M48:W54 M56:W60 M32:W38 M40:W46 M27:W30 AC24:AC27 AC31 AC35 AC39 AC43:AC60 C20:O20 Y20:AC20 D21:H23 D24:D27 C21:C39 C40:F60 AB21:AC23 AB24:AB25 E24:G26 H25:H26 L25:X26 Y26:AB26 P20:W24 M21:O24 D31:F39 C43:G43 C52:G52 C59:G59">
    <cfRule type="containsBlanks" dxfId="313" priority="314">
      <formula>LEN(TRIM(C20))=0</formula>
    </cfRule>
  </conditionalFormatting>
  <conditionalFormatting sqref="AB23">
    <cfRule type="containsText" dxfId="312" priority="313" operator="containsText" text="х!">
      <formula>NOT(ISERROR(SEARCH("х!",AB23)))</formula>
    </cfRule>
  </conditionalFormatting>
  <conditionalFormatting sqref="AC23">
    <cfRule type="containsText" dxfId="311" priority="312" operator="containsText" text="х!">
      <formula>NOT(ISERROR(SEARCH("х!",AC23)))</formula>
    </cfRule>
  </conditionalFormatting>
  <conditionalFormatting sqref="H37">
    <cfRule type="containsText" dxfId="310" priority="311" operator="containsText" text="х!">
      <formula>NOT(ISERROR(SEARCH("х!",H37)))</formula>
    </cfRule>
  </conditionalFormatting>
  <conditionalFormatting sqref="H37">
    <cfRule type="containsBlanks" dxfId="309" priority="310">
      <formula>LEN(TRIM(H37))=0</formula>
    </cfRule>
  </conditionalFormatting>
  <conditionalFormatting sqref="AB45">
    <cfRule type="containsText" dxfId="308" priority="309" operator="containsText" text="х!">
      <formula>NOT(ISERROR(SEARCH("х!",AB45)))</formula>
    </cfRule>
  </conditionalFormatting>
  <conditionalFormatting sqref="AC45">
    <cfRule type="containsText" dxfId="307" priority="308" operator="containsText" text="х!">
      <formula>NOT(ISERROR(SEARCH("х!",AC45)))</formula>
    </cfRule>
  </conditionalFormatting>
  <conditionalFormatting sqref="D20">
    <cfRule type="containsText" dxfId="306" priority="307" operator="containsText" text="х!">
      <formula>NOT(ISERROR(SEARCH("х!",D20)))</formula>
    </cfRule>
  </conditionalFormatting>
  <conditionalFormatting sqref="D20">
    <cfRule type="containsBlanks" dxfId="305" priority="306">
      <formula>LEN(TRIM(D20))=0</formula>
    </cfRule>
  </conditionalFormatting>
  <conditionalFormatting sqref="E20">
    <cfRule type="containsText" dxfId="304" priority="305" operator="containsText" text="х!">
      <formula>NOT(ISERROR(SEARCH("х!",E20)))</formula>
    </cfRule>
  </conditionalFormatting>
  <conditionalFormatting sqref="E20">
    <cfRule type="containsBlanks" dxfId="303" priority="304">
      <formula>LEN(TRIM(E20))=0</formula>
    </cfRule>
  </conditionalFormatting>
  <conditionalFormatting sqref="E20:F20">
    <cfRule type="containsText" dxfId="302" priority="303" operator="containsText" text="х!">
      <formula>NOT(ISERROR(SEARCH("х!",E20)))</formula>
    </cfRule>
  </conditionalFormatting>
  <conditionalFormatting sqref="E20:F20">
    <cfRule type="containsBlanks" dxfId="301" priority="302">
      <formula>LEN(TRIM(E20))=0</formula>
    </cfRule>
  </conditionalFormatting>
  <conditionalFormatting sqref="E20:F20 E23">
    <cfRule type="containsText" dxfId="300" priority="301" operator="containsText" text="х!">
      <formula>NOT(ISERROR(SEARCH("х!",E20)))</formula>
    </cfRule>
  </conditionalFormatting>
  <conditionalFormatting sqref="E20:F20 E23">
    <cfRule type="containsBlanks" dxfId="299" priority="300">
      <formula>LEN(TRIM(E20))=0</formula>
    </cfRule>
  </conditionalFormatting>
  <conditionalFormatting sqref="E20:F20 E23:F23">
    <cfRule type="containsText" dxfId="298" priority="299" operator="containsText" text="х!">
      <formula>NOT(ISERROR(SEARCH("х!",E20)))</formula>
    </cfRule>
  </conditionalFormatting>
  <conditionalFormatting sqref="E20:F20 E23:F23">
    <cfRule type="containsBlanks" dxfId="297" priority="298">
      <formula>LEN(TRIM(E20))=0</formula>
    </cfRule>
  </conditionalFormatting>
  <conditionalFormatting sqref="E20:F20 E23:F23 H23">
    <cfRule type="containsText" dxfId="296" priority="297" operator="containsText" text="х!">
      <formula>NOT(ISERROR(SEARCH("х!",E20)))</formula>
    </cfRule>
  </conditionalFormatting>
  <conditionalFormatting sqref="E20:F20 E23:F23 H23">
    <cfRule type="containsBlanks" dxfId="295" priority="296">
      <formula>LEN(TRIM(E20))=0</formula>
    </cfRule>
  </conditionalFormatting>
  <conditionalFormatting sqref="E20:F20 E23:F23 H23 H20">
    <cfRule type="containsText" dxfId="294" priority="295" operator="containsText" text="х!">
      <formula>NOT(ISERROR(SEARCH("х!",E20)))</formula>
    </cfRule>
  </conditionalFormatting>
  <conditionalFormatting sqref="E20:F20 E23:F23 H23 H20">
    <cfRule type="containsBlanks" dxfId="293" priority="294">
      <formula>LEN(TRIM(E20))=0</formula>
    </cfRule>
  </conditionalFormatting>
  <conditionalFormatting sqref="E20:F20 E23:F23 H23 H20 J20">
    <cfRule type="containsText" dxfId="292" priority="293" operator="containsText" text="х!">
      <formula>NOT(ISERROR(SEARCH("х!",E20)))</formula>
    </cfRule>
  </conditionalFormatting>
  <conditionalFormatting sqref="E20:F20 E23:F23 H23 H20 J20">
    <cfRule type="containsBlanks" dxfId="291" priority="292">
      <formula>LEN(TRIM(E20))=0</formula>
    </cfRule>
  </conditionalFormatting>
  <conditionalFormatting sqref="E20:F20 E23:F23 H23 H20 J20 J23">
    <cfRule type="containsText" dxfId="290" priority="291" operator="containsText" text="х!">
      <formula>NOT(ISERROR(SEARCH("х!",E20)))</formula>
    </cfRule>
  </conditionalFormatting>
  <conditionalFormatting sqref="E20:F20 E23:F23 H23 H20 J20 J23">
    <cfRule type="containsBlanks" dxfId="289" priority="290">
      <formula>LEN(TRIM(E20))=0</formula>
    </cfRule>
  </conditionalFormatting>
  <conditionalFormatting sqref="E20:F20 E23:F23 H23 H20 J20 J23 AC20">
    <cfRule type="containsText" dxfId="288" priority="289" operator="containsText" text="х!">
      <formula>NOT(ISERROR(SEARCH("х!",E20)))</formula>
    </cfRule>
  </conditionalFormatting>
  <conditionalFormatting sqref="E20:F20 E23:F23 H23 H20 J20 J23 AC20">
    <cfRule type="containsBlanks" dxfId="287" priority="288">
      <formula>LEN(TRIM(E20))=0</formula>
    </cfRule>
  </conditionalFormatting>
  <conditionalFormatting sqref="E20:F20 E23:F23 H23 H20 J20 J23 AC20 AC23">
    <cfRule type="containsText" dxfId="286" priority="287" operator="containsText" text="х!">
      <formula>NOT(ISERROR(SEARCH("х!",E20)))</formula>
    </cfRule>
  </conditionalFormatting>
  <conditionalFormatting sqref="E20:F20 E23:F23 H23 H20 J20 J23 AC20 AC23">
    <cfRule type="containsBlanks" dxfId="285" priority="286">
      <formula>LEN(TRIM(E20))=0</formula>
    </cfRule>
  </conditionalFormatting>
  <conditionalFormatting sqref="E20:F20 E23:F23 H23 H20 J20 J23 AC20 AB23:AC23">
    <cfRule type="containsText" dxfId="284" priority="285" operator="containsText" text="х!">
      <formula>NOT(ISERROR(SEARCH("х!",E20)))</formula>
    </cfRule>
  </conditionalFormatting>
  <conditionalFormatting sqref="E20:F20 E23:F23 H23 H20 J20 J23 AC20 AB23:AC23">
    <cfRule type="containsBlanks" dxfId="283" priority="284">
      <formula>LEN(TRIM(E20))=0</formula>
    </cfRule>
  </conditionalFormatting>
  <conditionalFormatting sqref="E20:F20 E23:F23 H23 H20 J20 J23 AB20:AC20 AB23:AC23">
    <cfRule type="containsText" dxfId="282" priority="283" operator="containsText" text="х!">
      <formula>NOT(ISERROR(SEARCH("х!",E20)))</formula>
    </cfRule>
  </conditionalFormatting>
  <conditionalFormatting sqref="E20:F20 E23:F23 H23 H20 J20 J23 AB20:AC20 AB23:AC23">
    <cfRule type="containsBlanks" dxfId="281" priority="282">
      <formula>LEN(TRIM(E20))=0</formula>
    </cfRule>
  </conditionalFormatting>
  <conditionalFormatting sqref="E20">
    <cfRule type="containsText" dxfId="280" priority="281" operator="containsText" text="х!">
      <formula>NOT(ISERROR(SEARCH("х!",E20)))</formula>
    </cfRule>
  </conditionalFormatting>
  <conditionalFormatting sqref="E20">
    <cfRule type="containsBlanks" dxfId="279" priority="280">
      <formula>LEN(TRIM(E20))=0</formula>
    </cfRule>
  </conditionalFormatting>
  <conditionalFormatting sqref="F20">
    <cfRule type="containsText" dxfId="278" priority="279" operator="containsText" text="х!">
      <formula>NOT(ISERROR(SEARCH("х!",F20)))</formula>
    </cfRule>
  </conditionalFormatting>
  <conditionalFormatting sqref="F20">
    <cfRule type="containsBlanks" dxfId="277" priority="278">
      <formula>LEN(TRIM(F20))=0</formula>
    </cfRule>
  </conditionalFormatting>
  <conditionalFormatting sqref="H20">
    <cfRule type="containsText" dxfId="276" priority="277" operator="containsText" text="х!">
      <formula>NOT(ISERROR(SEARCH("х!",H20)))</formula>
    </cfRule>
  </conditionalFormatting>
  <conditionalFormatting sqref="H20">
    <cfRule type="containsBlanks" dxfId="275" priority="276">
      <formula>LEN(TRIM(H20))=0</formula>
    </cfRule>
  </conditionalFormatting>
  <conditionalFormatting sqref="J20">
    <cfRule type="containsText" dxfId="274" priority="275" operator="containsText" text="х!">
      <formula>NOT(ISERROR(SEARCH("х!",J20)))</formula>
    </cfRule>
  </conditionalFormatting>
  <conditionalFormatting sqref="J20">
    <cfRule type="containsBlanks" dxfId="273" priority="274">
      <formula>LEN(TRIM(J20))=0</formula>
    </cfRule>
  </conditionalFormatting>
  <conditionalFormatting sqref="AB20">
    <cfRule type="containsText" dxfId="272" priority="273" operator="containsText" text="х!">
      <formula>NOT(ISERROR(SEARCH("х!",AB20)))</formula>
    </cfRule>
  </conditionalFormatting>
  <conditionalFormatting sqref="AB20">
    <cfRule type="containsBlanks" dxfId="271" priority="272">
      <formula>LEN(TRIM(AB20))=0</formula>
    </cfRule>
  </conditionalFormatting>
  <conditionalFormatting sqref="AC20">
    <cfRule type="containsText" dxfId="270" priority="271" operator="containsText" text="х!">
      <formula>NOT(ISERROR(SEARCH("х!",AC20)))</formula>
    </cfRule>
  </conditionalFormatting>
  <conditionalFormatting sqref="AC20">
    <cfRule type="containsBlanks" dxfId="269" priority="270">
      <formula>LEN(TRIM(AC20))=0</formula>
    </cfRule>
  </conditionalFormatting>
  <conditionalFormatting sqref="AC23">
    <cfRule type="containsText" dxfId="268" priority="269" operator="containsText" text="х!">
      <formula>NOT(ISERROR(SEARCH("х!",AC23)))</formula>
    </cfRule>
  </conditionalFormatting>
  <conditionalFormatting sqref="AC23">
    <cfRule type="containsText" dxfId="267" priority="268" operator="containsText" text="х!">
      <formula>NOT(ISERROR(SEARCH("х!",AC23)))</formula>
    </cfRule>
  </conditionalFormatting>
  <conditionalFormatting sqref="AC23">
    <cfRule type="containsBlanks" dxfId="266" priority="267">
      <formula>LEN(TRIM(AC23))=0</formula>
    </cfRule>
  </conditionalFormatting>
  <conditionalFormatting sqref="AB23">
    <cfRule type="containsText" dxfId="265" priority="266" operator="containsText" text="х!">
      <formula>NOT(ISERROR(SEARCH("х!",AB23)))</formula>
    </cfRule>
  </conditionalFormatting>
  <conditionalFormatting sqref="AB23">
    <cfRule type="containsText" dxfId="264" priority="265" operator="containsText" text="х!">
      <formula>NOT(ISERROR(SEARCH("х!",AB23)))</formula>
    </cfRule>
  </conditionalFormatting>
  <conditionalFormatting sqref="AB23">
    <cfRule type="containsBlanks" dxfId="263" priority="264">
      <formula>LEN(TRIM(AB23))=0</formula>
    </cfRule>
  </conditionalFormatting>
  <conditionalFormatting sqref="J23">
    <cfRule type="containsText" dxfId="262" priority="263" operator="containsText" text="х!">
      <formula>NOT(ISERROR(SEARCH("х!",J23)))</formula>
    </cfRule>
  </conditionalFormatting>
  <conditionalFormatting sqref="J23">
    <cfRule type="containsBlanks" dxfId="261" priority="262">
      <formula>LEN(TRIM(J23))=0</formula>
    </cfRule>
  </conditionalFormatting>
  <conditionalFormatting sqref="H23">
    <cfRule type="containsText" dxfId="260" priority="261" operator="containsText" text="х!">
      <formula>NOT(ISERROR(SEARCH("х!",H23)))</formula>
    </cfRule>
  </conditionalFormatting>
  <conditionalFormatting sqref="H23">
    <cfRule type="containsBlanks" dxfId="259" priority="260">
      <formula>LEN(TRIM(H23))=0</formula>
    </cfRule>
  </conditionalFormatting>
  <conditionalFormatting sqref="F23">
    <cfRule type="containsText" dxfId="258" priority="259" operator="containsText" text="х!">
      <formula>NOT(ISERROR(SEARCH("х!",F23)))</formula>
    </cfRule>
  </conditionalFormatting>
  <conditionalFormatting sqref="F23">
    <cfRule type="containsBlanks" dxfId="257" priority="258">
      <formula>LEN(TRIM(F23))=0</formula>
    </cfRule>
  </conditionalFormatting>
  <conditionalFormatting sqref="E23">
    <cfRule type="containsText" dxfId="256" priority="257" operator="containsText" text="х!">
      <formula>NOT(ISERROR(SEARCH("х!",E23)))</formula>
    </cfRule>
  </conditionalFormatting>
  <conditionalFormatting sqref="E23">
    <cfRule type="containsBlanks" dxfId="255" priority="256">
      <formula>LEN(TRIM(E23))=0</formula>
    </cfRule>
  </conditionalFormatting>
  <conditionalFormatting sqref="AB25">
    <cfRule type="containsText" dxfId="254" priority="255" operator="containsText" text="х!">
      <formula>NOT(ISERROR(SEARCH("х!",AB25)))</formula>
    </cfRule>
  </conditionalFormatting>
  <conditionalFormatting sqref="AC25">
    <cfRule type="containsText" dxfId="253" priority="254" operator="containsText" text="х!">
      <formula>NOT(ISERROR(SEARCH("х!",AC25)))</formula>
    </cfRule>
  </conditionalFormatting>
  <conditionalFormatting sqref="E25">
    <cfRule type="containsText" dxfId="252" priority="253" operator="containsText" text="х!">
      <formula>NOT(ISERROR(SEARCH("х!",E25)))</formula>
    </cfRule>
  </conditionalFormatting>
  <conditionalFormatting sqref="E25">
    <cfRule type="containsBlanks" dxfId="251" priority="252">
      <formula>LEN(TRIM(E25))=0</formula>
    </cfRule>
  </conditionalFormatting>
  <conditionalFormatting sqref="E25:F25">
    <cfRule type="containsText" dxfId="250" priority="251" operator="containsText" text="х!">
      <formula>NOT(ISERROR(SEARCH("х!",E25)))</formula>
    </cfRule>
  </conditionalFormatting>
  <conditionalFormatting sqref="E25:F25">
    <cfRule type="containsBlanks" dxfId="249" priority="250">
      <formula>LEN(TRIM(E25))=0</formula>
    </cfRule>
  </conditionalFormatting>
  <conditionalFormatting sqref="E25:F25 H25">
    <cfRule type="containsText" dxfId="248" priority="249" operator="containsText" text="х!">
      <formula>NOT(ISERROR(SEARCH("х!",E25)))</formula>
    </cfRule>
  </conditionalFormatting>
  <conditionalFormatting sqref="E25:F25 H25">
    <cfRule type="containsBlanks" dxfId="247" priority="248">
      <formula>LEN(TRIM(E25))=0</formula>
    </cfRule>
  </conditionalFormatting>
  <conditionalFormatting sqref="E25:F25 H25">
    <cfRule type="containsText" dxfId="246" priority="247" operator="containsText" text="х!">
      <formula>NOT(ISERROR(SEARCH("х!",E25)))</formula>
    </cfRule>
  </conditionalFormatting>
  <conditionalFormatting sqref="E25:F25 H25">
    <cfRule type="containsBlanks" dxfId="245" priority="246">
      <formula>LEN(TRIM(E25))=0</formula>
    </cfRule>
  </conditionalFormatting>
  <conditionalFormatting sqref="E25:F25 H25">
    <cfRule type="containsText" dxfId="244" priority="245" operator="containsText" text="х!">
      <formula>NOT(ISERROR(SEARCH("х!",E25)))</formula>
    </cfRule>
  </conditionalFormatting>
  <conditionalFormatting sqref="E25:F25 H25">
    <cfRule type="containsBlanks" dxfId="243" priority="244">
      <formula>LEN(TRIM(E25))=0</formula>
    </cfRule>
  </conditionalFormatting>
  <conditionalFormatting sqref="E25:F25 H25 J25">
    <cfRule type="containsText" dxfId="242" priority="243" operator="containsText" text="х!">
      <formula>NOT(ISERROR(SEARCH("х!",E25)))</formula>
    </cfRule>
  </conditionalFormatting>
  <conditionalFormatting sqref="E25:F25 H25 J25">
    <cfRule type="containsBlanks" dxfId="241" priority="242">
      <formula>LEN(TRIM(E25))=0</formula>
    </cfRule>
  </conditionalFormatting>
  <conditionalFormatting sqref="E25:F25 H25 J25">
    <cfRule type="containsText" dxfId="240" priority="241" operator="containsText" text="х!">
      <formula>NOT(ISERROR(SEARCH("х!",E25)))</formula>
    </cfRule>
  </conditionalFormatting>
  <conditionalFormatting sqref="E25:F25 H25 J25">
    <cfRule type="containsBlanks" dxfId="239" priority="240">
      <formula>LEN(TRIM(E25))=0</formula>
    </cfRule>
  </conditionalFormatting>
  <conditionalFormatting sqref="E25:F25 H25 J25 AC25">
    <cfRule type="containsText" dxfId="238" priority="239" operator="containsText" text="х!">
      <formula>NOT(ISERROR(SEARCH("х!",E25)))</formula>
    </cfRule>
  </conditionalFormatting>
  <conditionalFormatting sqref="E25:F25 H25 J25 AC25">
    <cfRule type="containsBlanks" dxfId="237" priority="238">
      <formula>LEN(TRIM(E25))=0</formula>
    </cfRule>
  </conditionalFormatting>
  <conditionalFormatting sqref="E25:F25 H25 J25 AB25:AC25">
    <cfRule type="containsText" dxfId="236" priority="237" operator="containsText" text="х!">
      <formula>NOT(ISERROR(SEARCH("х!",E25)))</formula>
    </cfRule>
  </conditionalFormatting>
  <conditionalFormatting sqref="E25:F25 H25 J25 AB25:AC25">
    <cfRule type="containsBlanks" dxfId="235" priority="236">
      <formula>LEN(TRIM(E25))=0</formula>
    </cfRule>
  </conditionalFormatting>
  <conditionalFormatting sqref="E25:F25 H25 J25 AB25:AC25">
    <cfRule type="containsText" dxfId="234" priority="235" operator="containsText" text="х!">
      <formula>NOT(ISERROR(SEARCH("х!",E25)))</formula>
    </cfRule>
  </conditionalFormatting>
  <conditionalFormatting sqref="E25:F25 H25 J25 AB25:AC25">
    <cfRule type="containsBlanks" dxfId="233" priority="234">
      <formula>LEN(TRIM(E25))=0</formula>
    </cfRule>
  </conditionalFormatting>
  <conditionalFormatting sqref="AC25">
    <cfRule type="containsText" dxfId="232" priority="233" operator="containsText" text="х!">
      <formula>NOT(ISERROR(SEARCH("х!",AC25)))</formula>
    </cfRule>
  </conditionalFormatting>
  <conditionalFormatting sqref="AC25">
    <cfRule type="containsText" dxfId="231" priority="232" operator="containsText" text="х!">
      <formula>NOT(ISERROR(SEARCH("х!",AC25)))</formula>
    </cfRule>
  </conditionalFormatting>
  <conditionalFormatting sqref="AC25">
    <cfRule type="containsBlanks" dxfId="230" priority="231">
      <formula>LEN(TRIM(AC25))=0</formula>
    </cfRule>
  </conditionalFormatting>
  <conditionalFormatting sqref="AB25">
    <cfRule type="containsText" dxfId="229" priority="230" operator="containsText" text="х!">
      <formula>NOT(ISERROR(SEARCH("х!",AB25)))</formula>
    </cfRule>
  </conditionalFormatting>
  <conditionalFormatting sqref="AB25">
    <cfRule type="containsText" dxfId="228" priority="229" operator="containsText" text="х!">
      <formula>NOT(ISERROR(SEARCH("х!",AB25)))</formula>
    </cfRule>
  </conditionalFormatting>
  <conditionalFormatting sqref="AB25">
    <cfRule type="containsBlanks" dxfId="227" priority="228">
      <formula>LEN(TRIM(AB25))=0</formula>
    </cfRule>
  </conditionalFormatting>
  <conditionalFormatting sqref="J25">
    <cfRule type="containsText" dxfId="226" priority="227" operator="containsText" text="х!">
      <formula>NOT(ISERROR(SEARCH("х!",J25)))</formula>
    </cfRule>
  </conditionalFormatting>
  <conditionalFormatting sqref="J25">
    <cfRule type="containsBlanks" dxfId="225" priority="226">
      <formula>LEN(TRIM(J25))=0</formula>
    </cfRule>
  </conditionalFormatting>
  <conditionalFormatting sqref="H25">
    <cfRule type="containsText" dxfId="224" priority="225" operator="containsText" text="х!">
      <formula>NOT(ISERROR(SEARCH("х!",H25)))</formula>
    </cfRule>
  </conditionalFormatting>
  <conditionalFormatting sqref="H25">
    <cfRule type="containsBlanks" dxfId="223" priority="224">
      <formula>LEN(TRIM(H25))=0</formula>
    </cfRule>
  </conditionalFormatting>
  <conditionalFormatting sqref="F25">
    <cfRule type="containsText" dxfId="222" priority="223" operator="containsText" text="х!">
      <formula>NOT(ISERROR(SEARCH("х!",F25)))</formula>
    </cfRule>
  </conditionalFormatting>
  <conditionalFormatting sqref="F25">
    <cfRule type="containsBlanks" dxfId="221" priority="222">
      <formula>LEN(TRIM(F25))=0</formula>
    </cfRule>
  </conditionalFormatting>
  <conditionalFormatting sqref="E25">
    <cfRule type="containsText" dxfId="220" priority="221" operator="containsText" text="х!">
      <formula>NOT(ISERROR(SEARCH("х!",E25)))</formula>
    </cfRule>
  </conditionalFormatting>
  <conditionalFormatting sqref="E25">
    <cfRule type="containsBlanks" dxfId="219" priority="220">
      <formula>LEN(TRIM(E25))=0</formula>
    </cfRule>
  </conditionalFormatting>
  <conditionalFormatting sqref="E20">
    <cfRule type="containsText" dxfId="218" priority="219" operator="containsText" text="х!">
      <formula>NOT(ISERROR(SEARCH("х!",E20)))</formula>
    </cfRule>
  </conditionalFormatting>
  <conditionalFormatting sqref="E20">
    <cfRule type="containsBlanks" dxfId="217" priority="218">
      <formula>LEN(TRIM(E20))=0</formula>
    </cfRule>
  </conditionalFormatting>
  <conditionalFormatting sqref="E20:F20">
    <cfRule type="containsText" dxfId="216" priority="217" operator="containsText" text="х!">
      <formula>NOT(ISERROR(SEARCH("х!",E20)))</formula>
    </cfRule>
  </conditionalFormatting>
  <conditionalFormatting sqref="E20:F20">
    <cfRule type="containsBlanks" dxfId="215" priority="216">
      <formula>LEN(TRIM(E20))=0</formula>
    </cfRule>
  </conditionalFormatting>
  <conditionalFormatting sqref="E20:F20 H20">
    <cfRule type="containsText" dxfId="214" priority="215" operator="containsText" text="х!">
      <formula>NOT(ISERROR(SEARCH("х!",E20)))</formula>
    </cfRule>
  </conditionalFormatting>
  <conditionalFormatting sqref="E20:F20 H20">
    <cfRule type="containsBlanks" dxfId="213" priority="214">
      <formula>LEN(TRIM(E20))=0</formula>
    </cfRule>
  </conditionalFormatting>
  <conditionalFormatting sqref="E20:F20 H20 J20">
    <cfRule type="containsText" dxfId="212" priority="213" operator="containsText" text="х!">
      <formula>NOT(ISERROR(SEARCH("х!",E20)))</formula>
    </cfRule>
  </conditionalFormatting>
  <conditionalFormatting sqref="E20:F20 H20 J20">
    <cfRule type="containsBlanks" dxfId="211" priority="212">
      <formula>LEN(TRIM(E20))=0</formula>
    </cfRule>
  </conditionalFormatting>
  <conditionalFormatting sqref="E20:F20 H20 J20 AB20">
    <cfRule type="containsText" dxfId="210" priority="211" operator="containsText" text="х!">
      <formula>NOT(ISERROR(SEARCH("х!",E20)))</formula>
    </cfRule>
  </conditionalFormatting>
  <conditionalFormatting sqref="E20:F20 H20 J20 AB20">
    <cfRule type="containsBlanks" dxfId="209" priority="210">
      <formula>LEN(TRIM(E20))=0</formula>
    </cfRule>
  </conditionalFormatting>
  <conditionalFormatting sqref="E20:F20 H20 J20 AB20:AC20">
    <cfRule type="containsText" dxfId="208" priority="209" operator="containsText" text="х!">
      <formula>NOT(ISERROR(SEARCH("х!",E20)))</formula>
    </cfRule>
  </conditionalFormatting>
  <conditionalFormatting sqref="E20:F20 H20 J20 AB20:AC20">
    <cfRule type="containsBlanks" dxfId="207" priority="208">
      <formula>LEN(TRIM(E20))=0</formula>
    </cfRule>
  </conditionalFormatting>
  <conditionalFormatting sqref="E20:F20 H20 J20 AB20:AC20 D25">
    <cfRule type="containsText" dxfId="206" priority="207" operator="containsText" text="х!">
      <formula>NOT(ISERROR(SEARCH("х!",D20)))</formula>
    </cfRule>
  </conditionalFormatting>
  <conditionalFormatting sqref="E20:F20 H20 J20 AB20:AC20 D25">
    <cfRule type="containsBlanks" dxfId="205" priority="206">
      <formula>LEN(TRIM(D20))=0</formula>
    </cfRule>
  </conditionalFormatting>
  <conditionalFormatting sqref="E20:F20 H20 J20 AB20:AC20 D25:E25">
    <cfRule type="containsText" dxfId="204" priority="205" operator="containsText" text="х!">
      <formula>NOT(ISERROR(SEARCH("х!",D20)))</formula>
    </cfRule>
  </conditionalFormatting>
  <conditionalFormatting sqref="E20:F20 H20 J20 AB20:AC20 D25:E25">
    <cfRule type="containsBlanks" dxfId="203" priority="204">
      <formula>LEN(TRIM(D20))=0</formula>
    </cfRule>
  </conditionalFormatting>
  <conditionalFormatting sqref="E20:F20 H20 J20 AB20:AC20 D25:F25">
    <cfRule type="containsText" dxfId="202" priority="203" operator="containsText" text="х!">
      <formula>NOT(ISERROR(SEARCH("х!",D20)))</formula>
    </cfRule>
  </conditionalFormatting>
  <conditionalFormatting sqref="E20:F20 H20 J20 AB20:AC20 D25:F25">
    <cfRule type="containsBlanks" dxfId="201" priority="202">
      <formula>LEN(TRIM(D20))=0</formula>
    </cfRule>
  </conditionalFormatting>
  <conditionalFormatting sqref="E20:F20 H20 J20 AB20:AC20 D25:F25 H25">
    <cfRule type="containsText" dxfId="200" priority="201" operator="containsText" text="х!">
      <formula>NOT(ISERROR(SEARCH("х!",D20)))</formula>
    </cfRule>
  </conditionalFormatting>
  <conditionalFormatting sqref="E20:F20 H20 J20 AB20:AC20 D25:F25 H25">
    <cfRule type="containsBlanks" dxfId="199" priority="200">
      <formula>LEN(TRIM(D20))=0</formula>
    </cfRule>
  </conditionalFormatting>
  <conditionalFormatting sqref="E20:F20 H20 J20 AB20:AC20 D25:F25 H25 J25">
    <cfRule type="containsText" dxfId="198" priority="199" operator="containsText" text="х!">
      <formula>NOT(ISERROR(SEARCH("х!",D20)))</formula>
    </cfRule>
  </conditionalFormatting>
  <conditionalFormatting sqref="E20:F20 H20 J20 AB20:AC20 D25:F25 H25 J25">
    <cfRule type="containsBlanks" dxfId="197" priority="198">
      <formula>LEN(TRIM(D20))=0</formula>
    </cfRule>
  </conditionalFormatting>
  <conditionalFormatting sqref="E20:F20 H20 J20 AB20:AC20 D25:F25 H25 J25 AB25">
    <cfRule type="containsText" dxfId="196" priority="197" operator="containsText" text="х!">
      <formula>NOT(ISERROR(SEARCH("х!",D20)))</formula>
    </cfRule>
  </conditionalFormatting>
  <conditionalFormatting sqref="E20:F20 H20 J20 AB20:AC20 D25:F25 H25 J25 AB25">
    <cfRule type="containsBlanks" dxfId="195" priority="196">
      <formula>LEN(TRIM(D20))=0</formula>
    </cfRule>
  </conditionalFormatting>
  <conditionalFormatting sqref="AB25">
    <cfRule type="containsText" dxfId="194" priority="195" operator="containsText" text="х!">
      <formula>NOT(ISERROR(SEARCH("х!",AB25)))</formula>
    </cfRule>
  </conditionalFormatting>
  <conditionalFormatting sqref="E20:F20 H20 J20 AB20:AC20 D25:F25 H25 J25 AB25:AC25">
    <cfRule type="containsText" dxfId="193" priority="194" operator="containsText" text="х!">
      <formula>NOT(ISERROR(SEARCH("х!",D20)))</formula>
    </cfRule>
  </conditionalFormatting>
  <conditionalFormatting sqref="E20:F20 H20 J20 AB20:AC20 D25:F25 H25 J25 AB25:AC25">
    <cfRule type="containsBlanks" dxfId="192" priority="193">
      <formula>LEN(TRIM(D20))=0</formula>
    </cfRule>
  </conditionalFormatting>
  <conditionalFormatting sqref="AB25:AC25">
    <cfRule type="containsText" dxfId="191" priority="192" operator="containsText" text="х!">
      <formula>NOT(ISERROR(SEARCH("х!",AB25)))</formula>
    </cfRule>
  </conditionalFormatting>
  <conditionalFormatting sqref="E20">
    <cfRule type="containsText" dxfId="190" priority="191" operator="containsText" text="х!">
      <formula>NOT(ISERROR(SEARCH("х!",E20)))</formula>
    </cfRule>
  </conditionalFormatting>
  <conditionalFormatting sqref="E20">
    <cfRule type="containsBlanks" dxfId="189" priority="190">
      <formula>LEN(TRIM(E20))=0</formula>
    </cfRule>
  </conditionalFormatting>
  <conditionalFormatting sqref="E20:F20">
    <cfRule type="containsText" dxfId="188" priority="189" operator="containsText" text="х!">
      <formula>NOT(ISERROR(SEARCH("х!",E20)))</formula>
    </cfRule>
  </conditionalFormatting>
  <conditionalFormatting sqref="E20:F20">
    <cfRule type="containsBlanks" dxfId="187" priority="188">
      <formula>LEN(TRIM(E20))=0</formula>
    </cfRule>
  </conditionalFormatting>
  <conditionalFormatting sqref="E20:F20 H20">
    <cfRule type="containsText" dxfId="186" priority="187" operator="containsText" text="х!">
      <formula>NOT(ISERROR(SEARCH("х!",E20)))</formula>
    </cfRule>
  </conditionalFormatting>
  <conditionalFormatting sqref="E20:F20 H20">
    <cfRule type="containsBlanks" dxfId="185" priority="186">
      <formula>LEN(TRIM(E20))=0</formula>
    </cfRule>
  </conditionalFormatting>
  <conditionalFormatting sqref="E20:F20 H20 J20">
    <cfRule type="containsText" dxfId="184" priority="185" operator="containsText" text="х!">
      <formula>NOT(ISERROR(SEARCH("х!",E20)))</formula>
    </cfRule>
  </conditionalFormatting>
  <conditionalFormatting sqref="E20:F20 H20 J20">
    <cfRule type="containsBlanks" dxfId="183" priority="184">
      <formula>LEN(TRIM(E20))=0</formula>
    </cfRule>
  </conditionalFormatting>
  <conditionalFormatting sqref="E20:F20 H20 J20 AB20">
    <cfRule type="containsText" dxfId="182" priority="183" operator="containsText" text="х!">
      <formula>NOT(ISERROR(SEARCH("х!",E20)))</formula>
    </cfRule>
  </conditionalFormatting>
  <conditionalFormatting sqref="E20:F20 H20 J20 AB20">
    <cfRule type="containsBlanks" dxfId="181" priority="182">
      <formula>LEN(TRIM(E20))=0</formula>
    </cfRule>
  </conditionalFormatting>
  <conditionalFormatting sqref="E20:F20 H20 J20 AB20:AC20">
    <cfRule type="containsText" dxfId="180" priority="181" operator="containsText" text="х!">
      <formula>NOT(ISERROR(SEARCH("х!",E20)))</formula>
    </cfRule>
  </conditionalFormatting>
  <conditionalFormatting sqref="E20:F20 H20 J20 AB20:AC20">
    <cfRule type="containsBlanks" dxfId="179" priority="180">
      <formula>LEN(TRIM(E20))=0</formula>
    </cfRule>
  </conditionalFormatting>
  <conditionalFormatting sqref="E20:F20 H20 J20 AB20:AC20 AC25">
    <cfRule type="containsText" dxfId="178" priority="179" operator="containsText" text="х!">
      <formula>NOT(ISERROR(SEARCH("х!",E20)))</formula>
    </cfRule>
  </conditionalFormatting>
  <conditionalFormatting sqref="E20:F20 H20 J20 AB20:AC20 AC25">
    <cfRule type="containsBlanks" dxfId="177" priority="178">
      <formula>LEN(TRIM(E20))=0</formula>
    </cfRule>
  </conditionalFormatting>
  <conditionalFormatting sqref="AC25">
    <cfRule type="containsText" dxfId="176" priority="177" operator="containsText" text="х!">
      <formula>NOT(ISERROR(SEARCH("х!",AC25)))</formula>
    </cfRule>
  </conditionalFormatting>
  <conditionalFormatting sqref="E20:F20 H20 J20 AB20:AC20 AB25:AC25">
    <cfRule type="containsText" dxfId="175" priority="176" operator="containsText" text="х!">
      <formula>NOT(ISERROR(SEARCH("х!",E20)))</formula>
    </cfRule>
  </conditionalFormatting>
  <conditionalFormatting sqref="E20:F20 H20 J20 AB20:AC20 AB25:AC25">
    <cfRule type="containsBlanks" dxfId="174" priority="175">
      <formula>LEN(TRIM(E20))=0</formula>
    </cfRule>
  </conditionalFormatting>
  <conditionalFormatting sqref="AB25:AC25">
    <cfRule type="containsText" dxfId="173" priority="174" operator="containsText" text="х!">
      <formula>NOT(ISERROR(SEARCH("х!",AB25)))</formula>
    </cfRule>
  </conditionalFormatting>
  <conditionalFormatting sqref="E20:F20 H20 J20 AB20:AC20 AB25:AC25 J25">
    <cfRule type="containsText" dxfId="172" priority="173" operator="containsText" text="х!">
      <formula>NOT(ISERROR(SEARCH("х!",E20)))</formula>
    </cfRule>
  </conditionalFormatting>
  <conditionalFormatting sqref="E20:F20 H20 J20 AB20:AC20 AB25:AC25 J25">
    <cfRule type="containsBlanks" dxfId="171" priority="172">
      <formula>LEN(TRIM(E20))=0</formula>
    </cfRule>
  </conditionalFormatting>
  <conditionalFormatting sqref="AB25:AC25">
    <cfRule type="containsText" dxfId="170" priority="171" operator="containsText" text="х!">
      <formula>NOT(ISERROR(SEARCH("х!",AB25)))</formula>
    </cfRule>
  </conditionalFormatting>
  <conditionalFormatting sqref="E20:F20 H20 J20 AB20:AC20 AB25:AC25 J25 H25">
    <cfRule type="containsText" dxfId="169" priority="170" operator="containsText" text="х!">
      <formula>NOT(ISERROR(SEARCH("х!",E20)))</formula>
    </cfRule>
  </conditionalFormatting>
  <conditionalFormatting sqref="E20:F20 H20 J20 AB20:AC20 AB25:AC25 J25 H25">
    <cfRule type="containsBlanks" dxfId="168" priority="169">
      <formula>LEN(TRIM(E20))=0</formula>
    </cfRule>
  </conditionalFormatting>
  <conditionalFormatting sqref="AB25:AC25">
    <cfRule type="containsText" dxfId="167" priority="168" operator="containsText" text="х!">
      <formula>NOT(ISERROR(SEARCH("х!",AB25)))</formula>
    </cfRule>
  </conditionalFormatting>
  <conditionalFormatting sqref="E20:F20 H20 J20 AB20:AC20 AB25:AC25 J25 H25 F25">
    <cfRule type="containsText" dxfId="166" priority="167" operator="containsText" text="х!">
      <formula>NOT(ISERROR(SEARCH("х!",E20)))</formula>
    </cfRule>
  </conditionalFormatting>
  <conditionalFormatting sqref="E20:F20 H20 J20 AB20:AC20 AB25:AC25 J25 H25 F25">
    <cfRule type="containsBlanks" dxfId="165" priority="166">
      <formula>LEN(TRIM(E20))=0</formula>
    </cfRule>
  </conditionalFormatting>
  <conditionalFormatting sqref="AB25:AC25">
    <cfRule type="containsText" dxfId="164" priority="165" operator="containsText" text="х!">
      <formula>NOT(ISERROR(SEARCH("х!",AB25)))</formula>
    </cfRule>
  </conditionalFormatting>
  <conditionalFormatting sqref="E20:F20 H20 J20 AB20:AC20 AB25:AC25 J25 H25 E25:F25">
    <cfRule type="containsText" dxfId="163" priority="164" operator="containsText" text="х!">
      <formula>NOT(ISERROR(SEARCH("х!",E20)))</formula>
    </cfRule>
  </conditionalFormatting>
  <conditionalFormatting sqref="E20:F20 H20 J20 AB20:AC20 AB25:AC25 J25 H25 E25:F25">
    <cfRule type="containsBlanks" dxfId="162" priority="163">
      <formula>LEN(TRIM(E20))=0</formula>
    </cfRule>
  </conditionalFormatting>
  <conditionalFormatting sqref="AB25:AC25">
    <cfRule type="containsText" dxfId="161" priority="162" operator="containsText" text="х!">
      <formula>NOT(ISERROR(SEARCH("х!",AB25)))</formula>
    </cfRule>
  </conditionalFormatting>
  <conditionalFormatting sqref="E20:F20 H20 J20 AB20:AC20 J25 H25 D25:F25 AB25:AC25">
    <cfRule type="containsText" dxfId="160" priority="161" operator="containsText" text="х!">
      <formula>NOT(ISERROR(SEARCH("х!",D20)))</formula>
    </cfRule>
  </conditionalFormatting>
  <conditionalFormatting sqref="E20:F20 H20 J20 AB20:AC20 J25 H25 D25:F25 AB25:AC25">
    <cfRule type="containsBlanks" dxfId="159" priority="160">
      <formula>LEN(TRIM(D20))=0</formula>
    </cfRule>
  </conditionalFormatting>
  <conditionalFormatting sqref="AB25:AC25">
    <cfRule type="containsText" dxfId="158" priority="159" operator="containsText" text="х!">
      <formula>NOT(ISERROR(SEARCH("х!",AB25)))</formula>
    </cfRule>
  </conditionalFormatting>
  <conditionalFormatting sqref="E20">
    <cfRule type="containsText" dxfId="157" priority="158" operator="containsText" text="х!">
      <formula>NOT(ISERROR(SEARCH("х!",E20)))</formula>
    </cfRule>
  </conditionalFormatting>
  <conditionalFormatting sqref="E20">
    <cfRule type="containsBlanks" dxfId="156" priority="157">
      <formula>LEN(TRIM(E20))=0</formula>
    </cfRule>
  </conditionalFormatting>
  <conditionalFormatting sqref="E20:F20">
    <cfRule type="containsText" dxfId="155" priority="156" operator="containsText" text="х!">
      <formula>NOT(ISERROR(SEARCH("х!",E20)))</formula>
    </cfRule>
  </conditionalFormatting>
  <conditionalFormatting sqref="E20:F20">
    <cfRule type="containsBlanks" dxfId="154" priority="155">
      <formula>LEN(TRIM(E20))=0</formula>
    </cfRule>
  </conditionalFormatting>
  <conditionalFormatting sqref="E20:F20 H20">
    <cfRule type="containsText" dxfId="153" priority="154" operator="containsText" text="х!">
      <formula>NOT(ISERROR(SEARCH("х!",E20)))</formula>
    </cfRule>
  </conditionalFormatting>
  <conditionalFormatting sqref="E20:F20 H20">
    <cfRule type="containsBlanks" dxfId="152" priority="153">
      <formula>LEN(TRIM(E20))=0</formula>
    </cfRule>
  </conditionalFormatting>
  <conditionalFormatting sqref="E20:F20 H20 J20">
    <cfRule type="containsText" dxfId="151" priority="152" operator="containsText" text="х!">
      <formula>NOT(ISERROR(SEARCH("х!",E20)))</formula>
    </cfRule>
  </conditionalFormatting>
  <conditionalFormatting sqref="E20:F20 H20 J20">
    <cfRule type="containsBlanks" dxfId="150" priority="151">
      <formula>LEN(TRIM(E20))=0</formula>
    </cfRule>
  </conditionalFormatting>
  <conditionalFormatting sqref="E20:F20 H20 J20 AB20">
    <cfRule type="containsText" dxfId="149" priority="150" operator="containsText" text="х!">
      <formula>NOT(ISERROR(SEARCH("х!",E20)))</formula>
    </cfRule>
  </conditionalFormatting>
  <conditionalFormatting sqref="E20:F20 H20 J20 AB20">
    <cfRule type="containsBlanks" dxfId="148" priority="149">
      <formula>LEN(TRIM(E20))=0</formula>
    </cfRule>
  </conditionalFormatting>
  <conditionalFormatting sqref="E20:F20 H20 J20 AB20:AC20">
    <cfRule type="containsText" dxfId="147" priority="148" operator="containsText" text="х!">
      <formula>NOT(ISERROR(SEARCH("х!",E20)))</formula>
    </cfRule>
  </conditionalFormatting>
  <conditionalFormatting sqref="E20:F20 H20 J20 AB20:AC20">
    <cfRule type="containsBlanks" dxfId="146" priority="147">
      <formula>LEN(TRIM(E20))=0</formula>
    </cfRule>
  </conditionalFormatting>
  <conditionalFormatting sqref="E20:F20 H20 J20 AB20:AC20 AC25">
    <cfRule type="containsText" dxfId="145" priority="146" operator="containsText" text="х!">
      <formula>NOT(ISERROR(SEARCH("х!",E20)))</formula>
    </cfRule>
  </conditionalFormatting>
  <conditionalFormatting sqref="E20:F20 H20 J20 AB20:AC20 AC25">
    <cfRule type="containsBlanks" dxfId="144" priority="145">
      <formula>LEN(TRIM(E20))=0</formula>
    </cfRule>
  </conditionalFormatting>
  <conditionalFormatting sqref="AC25">
    <cfRule type="containsText" dxfId="143" priority="144" operator="containsText" text="х!">
      <formula>NOT(ISERROR(SEARCH("х!",AC25)))</formula>
    </cfRule>
  </conditionalFormatting>
  <conditionalFormatting sqref="E20:F20 H20 J20 AB20:AC20 AB25:AC25">
    <cfRule type="containsText" dxfId="142" priority="143" operator="containsText" text="х!">
      <formula>NOT(ISERROR(SEARCH("х!",E20)))</formula>
    </cfRule>
  </conditionalFormatting>
  <conditionalFormatting sqref="E20:F20 H20 J20 AB20:AC20 AB25:AC25">
    <cfRule type="containsBlanks" dxfId="141" priority="142">
      <formula>LEN(TRIM(E20))=0</formula>
    </cfRule>
  </conditionalFormatting>
  <conditionalFormatting sqref="AB25:AC25">
    <cfRule type="containsText" dxfId="140" priority="141" operator="containsText" text="х!">
      <formula>NOT(ISERROR(SEARCH("х!",AB25)))</formula>
    </cfRule>
  </conditionalFormatting>
  <conditionalFormatting sqref="E20:F20 H20 J20 AB20:AC20 AB25:AC25 J25">
    <cfRule type="containsText" dxfId="139" priority="140" operator="containsText" text="х!">
      <formula>NOT(ISERROR(SEARCH("х!",E20)))</formula>
    </cfRule>
  </conditionalFormatting>
  <conditionalFormatting sqref="E20:F20 H20 J20 AB20:AC20 AB25:AC25 J25">
    <cfRule type="containsBlanks" dxfId="138" priority="139">
      <formula>LEN(TRIM(E20))=0</formula>
    </cfRule>
  </conditionalFormatting>
  <conditionalFormatting sqref="AB25:AC25">
    <cfRule type="containsText" dxfId="137" priority="138" operator="containsText" text="х!">
      <formula>NOT(ISERROR(SEARCH("х!",AB25)))</formula>
    </cfRule>
  </conditionalFormatting>
  <conditionalFormatting sqref="E20:F20 H20 J20 AB20:AC20 AB25:AC25 J25 H25">
    <cfRule type="containsText" dxfId="136" priority="137" operator="containsText" text="х!">
      <formula>NOT(ISERROR(SEARCH("х!",E20)))</formula>
    </cfRule>
  </conditionalFormatting>
  <conditionalFormatting sqref="E20:F20 H20 J20 AB20:AC20 AB25:AC25 J25 H25">
    <cfRule type="containsBlanks" dxfId="135" priority="136">
      <formula>LEN(TRIM(E20))=0</formula>
    </cfRule>
  </conditionalFormatting>
  <conditionalFormatting sqref="AB25:AC25">
    <cfRule type="containsText" dxfId="134" priority="135" operator="containsText" text="х!">
      <formula>NOT(ISERROR(SEARCH("х!",AB25)))</formula>
    </cfRule>
  </conditionalFormatting>
  <conditionalFormatting sqref="E20:F20 H20 J20 AB20:AC20 AB25:AC25 J25 H25 F25">
    <cfRule type="containsText" dxfId="133" priority="134" operator="containsText" text="х!">
      <formula>NOT(ISERROR(SEARCH("х!",E20)))</formula>
    </cfRule>
  </conditionalFormatting>
  <conditionalFormatting sqref="E20:F20 H20 J20 AB20:AC20 AB25:AC25 J25 H25 F25">
    <cfRule type="containsBlanks" dxfId="132" priority="133">
      <formula>LEN(TRIM(E20))=0</formula>
    </cfRule>
  </conditionalFormatting>
  <conditionalFormatting sqref="AB25:AC25">
    <cfRule type="containsText" dxfId="131" priority="132" operator="containsText" text="х!">
      <formula>NOT(ISERROR(SEARCH("х!",AB25)))</formula>
    </cfRule>
  </conditionalFormatting>
  <conditionalFormatting sqref="E20:F20 H20 J20 AB20:AC20 AB25:AC25 J25 H25 E25:F25">
    <cfRule type="containsText" dxfId="130" priority="131" operator="containsText" text="х!">
      <formula>NOT(ISERROR(SEARCH("х!",E20)))</formula>
    </cfRule>
  </conditionalFormatting>
  <conditionalFormatting sqref="E20:F20 H20 J20 AB20:AC20 AB25:AC25 J25 H25 E25:F25">
    <cfRule type="containsBlanks" dxfId="129" priority="130">
      <formula>LEN(TRIM(E20))=0</formula>
    </cfRule>
  </conditionalFormatting>
  <conditionalFormatting sqref="AB25:AC25">
    <cfRule type="containsText" dxfId="128" priority="129" operator="containsText" text="х!">
      <formula>NOT(ISERROR(SEARCH("х!",AB25)))</formula>
    </cfRule>
  </conditionalFormatting>
  <conditionalFormatting sqref="E20:F20 H20 J20 AB20:AC20 J25 H25 D25:F25 AB25:AC25">
    <cfRule type="containsText" dxfId="127" priority="128" operator="containsText" text="х!">
      <formula>NOT(ISERROR(SEARCH("х!",D20)))</formula>
    </cfRule>
  </conditionalFormatting>
  <conditionalFormatting sqref="E20:F20 H20 J20 AB20:AC20 J25 H25 D25:F25 AB25:AC25">
    <cfRule type="containsBlanks" dxfId="126" priority="127">
      <formula>LEN(TRIM(D20))=0</formula>
    </cfRule>
  </conditionalFormatting>
  <conditionalFormatting sqref="AB25:AC25">
    <cfRule type="containsText" dxfId="125" priority="126" operator="containsText" text="х!">
      <formula>NOT(ISERROR(SEARCH("х!",AB25)))</formula>
    </cfRule>
  </conditionalFormatting>
  <conditionalFormatting sqref="E20">
    <cfRule type="containsText" dxfId="124" priority="125" operator="containsText" text="х!">
      <formula>NOT(ISERROR(SEARCH("х!",E20)))</formula>
    </cfRule>
  </conditionalFormatting>
  <conditionalFormatting sqref="E20">
    <cfRule type="containsBlanks" dxfId="123" priority="124">
      <formula>LEN(TRIM(E20))=0</formula>
    </cfRule>
  </conditionalFormatting>
  <conditionalFormatting sqref="E20:F20">
    <cfRule type="containsText" dxfId="122" priority="123" operator="containsText" text="х!">
      <formula>NOT(ISERROR(SEARCH("х!",E20)))</formula>
    </cfRule>
  </conditionalFormatting>
  <conditionalFormatting sqref="E20:F20">
    <cfRule type="containsBlanks" dxfId="121" priority="122">
      <formula>LEN(TRIM(E20))=0</formula>
    </cfRule>
  </conditionalFormatting>
  <conditionalFormatting sqref="E20:F20 H20">
    <cfRule type="containsText" dxfId="120" priority="121" operator="containsText" text="х!">
      <formula>NOT(ISERROR(SEARCH("х!",E20)))</formula>
    </cfRule>
  </conditionalFormatting>
  <conditionalFormatting sqref="E20:F20 H20">
    <cfRule type="containsBlanks" dxfId="119" priority="120">
      <formula>LEN(TRIM(E20))=0</formula>
    </cfRule>
  </conditionalFormatting>
  <conditionalFormatting sqref="E20:F20 H20 J20">
    <cfRule type="containsText" dxfId="118" priority="119" operator="containsText" text="х!">
      <formula>NOT(ISERROR(SEARCH("х!",E20)))</formula>
    </cfRule>
  </conditionalFormatting>
  <conditionalFormatting sqref="E20:F20 H20 J20">
    <cfRule type="containsBlanks" dxfId="117" priority="118">
      <formula>LEN(TRIM(E20))=0</formula>
    </cfRule>
  </conditionalFormatting>
  <conditionalFormatting sqref="E20:F20 H20 J20 AB20">
    <cfRule type="containsText" dxfId="116" priority="117" operator="containsText" text="х!">
      <formula>NOT(ISERROR(SEARCH("х!",E20)))</formula>
    </cfRule>
  </conditionalFormatting>
  <conditionalFormatting sqref="E20:F20 H20 J20 AB20">
    <cfRule type="containsBlanks" dxfId="115" priority="116">
      <formula>LEN(TRIM(E20))=0</formula>
    </cfRule>
  </conditionalFormatting>
  <conditionalFormatting sqref="E20:F20 H20 J20 AB20:AC20">
    <cfRule type="containsText" dxfId="114" priority="115" operator="containsText" text="х!">
      <formula>NOT(ISERROR(SEARCH("х!",E20)))</formula>
    </cfRule>
  </conditionalFormatting>
  <conditionalFormatting sqref="E20:F20 H20 J20 AB20:AC20">
    <cfRule type="containsBlanks" dxfId="113" priority="114">
      <formula>LEN(TRIM(E20))=0</formula>
    </cfRule>
  </conditionalFormatting>
  <conditionalFormatting sqref="E20:F20 H20 J20 AB20:AC20 AC25">
    <cfRule type="containsText" dxfId="112" priority="113" operator="containsText" text="х!">
      <formula>NOT(ISERROR(SEARCH("х!",E20)))</formula>
    </cfRule>
  </conditionalFormatting>
  <conditionalFormatting sqref="E20:F20 H20 J20 AB20:AC20 AC25">
    <cfRule type="containsBlanks" dxfId="111" priority="112">
      <formula>LEN(TRIM(E20))=0</formula>
    </cfRule>
  </conditionalFormatting>
  <conditionalFormatting sqref="AC25">
    <cfRule type="containsText" dxfId="110" priority="111" operator="containsText" text="х!">
      <formula>NOT(ISERROR(SEARCH("х!",AC25)))</formula>
    </cfRule>
  </conditionalFormatting>
  <conditionalFormatting sqref="E20:F20 H20 J20 AB20:AC20 AB25:AC25">
    <cfRule type="containsText" dxfId="109" priority="110" operator="containsText" text="х!">
      <formula>NOT(ISERROR(SEARCH("х!",E20)))</formula>
    </cfRule>
  </conditionalFormatting>
  <conditionalFormatting sqref="E20:F20 H20 J20 AB20:AC20 AB25:AC25">
    <cfRule type="containsBlanks" dxfId="108" priority="109">
      <formula>LEN(TRIM(E20))=0</formula>
    </cfRule>
  </conditionalFormatting>
  <conditionalFormatting sqref="AB25:AC25">
    <cfRule type="containsText" dxfId="107" priority="108" operator="containsText" text="х!">
      <formula>NOT(ISERROR(SEARCH("х!",AB25)))</formula>
    </cfRule>
  </conditionalFormatting>
  <conditionalFormatting sqref="E20:F20 H20 J20 AB20:AC20 AB25:AC25 J25">
    <cfRule type="containsText" dxfId="106" priority="107" operator="containsText" text="х!">
      <formula>NOT(ISERROR(SEARCH("х!",E20)))</formula>
    </cfRule>
  </conditionalFormatting>
  <conditionalFormatting sqref="E20:F20 H20 J20 AB20:AC20 AB25:AC25 J25">
    <cfRule type="containsBlanks" dxfId="105" priority="106">
      <formula>LEN(TRIM(E20))=0</formula>
    </cfRule>
  </conditionalFormatting>
  <conditionalFormatting sqref="AB25:AC25">
    <cfRule type="containsText" dxfId="104" priority="105" operator="containsText" text="х!">
      <formula>NOT(ISERROR(SEARCH("х!",AB25)))</formula>
    </cfRule>
  </conditionalFormatting>
  <conditionalFormatting sqref="E20:F20 H20 J20 AB20:AC20 AB25:AC25 J25 H25">
    <cfRule type="containsText" dxfId="103" priority="104" operator="containsText" text="х!">
      <formula>NOT(ISERROR(SEARCH("х!",E20)))</formula>
    </cfRule>
  </conditionalFormatting>
  <conditionalFormatting sqref="E20:F20 H20 J20 AB20:AC20 AB25:AC25 J25 H25">
    <cfRule type="containsBlanks" dxfId="102" priority="103">
      <formula>LEN(TRIM(E20))=0</formula>
    </cfRule>
  </conditionalFormatting>
  <conditionalFormatting sqref="AB25:AC25">
    <cfRule type="containsText" dxfId="101" priority="102" operator="containsText" text="х!">
      <formula>NOT(ISERROR(SEARCH("х!",AB25)))</formula>
    </cfRule>
  </conditionalFormatting>
  <conditionalFormatting sqref="E20:F20 H20 J20 AB20:AC20 AB25:AC25 J25 H25 F25">
    <cfRule type="containsText" dxfId="100" priority="101" operator="containsText" text="х!">
      <formula>NOT(ISERROR(SEARCH("х!",E20)))</formula>
    </cfRule>
  </conditionalFormatting>
  <conditionalFormatting sqref="E20:F20 H20 J20 AB20:AC20 AB25:AC25 J25 H25 F25">
    <cfRule type="containsBlanks" dxfId="99" priority="100">
      <formula>LEN(TRIM(E20))=0</formula>
    </cfRule>
  </conditionalFormatting>
  <conditionalFormatting sqref="AB25:AC25">
    <cfRule type="containsText" dxfId="98" priority="99" operator="containsText" text="х!">
      <formula>NOT(ISERROR(SEARCH("х!",AB25)))</formula>
    </cfRule>
  </conditionalFormatting>
  <conditionalFormatting sqref="E20:F20 H20 J20 AB20:AC20 AB25:AC25 J25 H25 E25:F25">
    <cfRule type="containsText" dxfId="97" priority="98" operator="containsText" text="х!">
      <formula>NOT(ISERROR(SEARCH("х!",E20)))</formula>
    </cfRule>
  </conditionalFormatting>
  <conditionalFormatting sqref="E20:F20 H20 J20 AB20:AC20 AB25:AC25 J25 H25 E25:F25">
    <cfRule type="containsBlanks" dxfId="96" priority="97">
      <formula>LEN(TRIM(E20))=0</formula>
    </cfRule>
  </conditionalFormatting>
  <conditionalFormatting sqref="AB25:AC25">
    <cfRule type="containsText" dxfId="95" priority="96" operator="containsText" text="х!">
      <formula>NOT(ISERROR(SEARCH("х!",AB25)))</formula>
    </cfRule>
  </conditionalFormatting>
  <conditionalFormatting sqref="E20:F20 H20 J20 AB20:AC20 J25 H25 D25:F25 AB25:AC25">
    <cfRule type="containsText" dxfId="94" priority="95" operator="containsText" text="х!">
      <formula>NOT(ISERROR(SEARCH("х!",D20)))</formula>
    </cfRule>
  </conditionalFormatting>
  <conditionalFormatting sqref="E20:F20 H20 J20 AB20:AC20 J25 H25 D25:F25 AB25:AC25">
    <cfRule type="containsBlanks" dxfId="93" priority="94">
      <formula>LEN(TRIM(D20))=0</formula>
    </cfRule>
  </conditionalFormatting>
  <conditionalFormatting sqref="AB25:AC25">
    <cfRule type="containsText" dxfId="92" priority="93" operator="containsText" text="х!">
      <formula>NOT(ISERROR(SEARCH("х!",AB25)))</formula>
    </cfRule>
  </conditionalFormatting>
  <conditionalFormatting sqref="E20">
    <cfRule type="containsText" dxfId="91" priority="92" operator="containsText" text="х!">
      <formula>NOT(ISERROR(SEARCH("х!",E20)))</formula>
    </cfRule>
  </conditionalFormatting>
  <conditionalFormatting sqref="E20">
    <cfRule type="containsBlanks" dxfId="90" priority="91">
      <formula>LEN(TRIM(E20))=0</formula>
    </cfRule>
  </conditionalFormatting>
  <conditionalFormatting sqref="E20:F20">
    <cfRule type="containsText" dxfId="89" priority="90" operator="containsText" text="х!">
      <formula>NOT(ISERROR(SEARCH("х!",E20)))</formula>
    </cfRule>
  </conditionalFormatting>
  <conditionalFormatting sqref="E20:F20">
    <cfRule type="containsBlanks" dxfId="88" priority="89">
      <formula>LEN(TRIM(E20))=0</formula>
    </cfRule>
  </conditionalFormatting>
  <conditionalFormatting sqref="E20:F20 H20">
    <cfRule type="containsText" dxfId="87" priority="88" operator="containsText" text="х!">
      <formula>NOT(ISERROR(SEARCH("х!",E20)))</formula>
    </cfRule>
  </conditionalFormatting>
  <conditionalFormatting sqref="E20:F20 H20">
    <cfRule type="containsBlanks" dxfId="86" priority="87">
      <formula>LEN(TRIM(E20))=0</formula>
    </cfRule>
  </conditionalFormatting>
  <conditionalFormatting sqref="E20:F20 H20 J20">
    <cfRule type="containsText" dxfId="85" priority="86" operator="containsText" text="х!">
      <formula>NOT(ISERROR(SEARCH("х!",E20)))</formula>
    </cfRule>
  </conditionalFormatting>
  <conditionalFormatting sqref="E20:F20 H20 J20">
    <cfRule type="containsBlanks" dxfId="84" priority="85">
      <formula>LEN(TRIM(E20))=0</formula>
    </cfRule>
  </conditionalFormatting>
  <conditionalFormatting sqref="E20:F20 H20 J20 AB20">
    <cfRule type="containsText" dxfId="83" priority="84" operator="containsText" text="х!">
      <formula>NOT(ISERROR(SEARCH("х!",E20)))</formula>
    </cfRule>
  </conditionalFormatting>
  <conditionalFormatting sqref="E20:F20 H20 J20 AB20">
    <cfRule type="containsBlanks" dxfId="82" priority="83">
      <formula>LEN(TRIM(E20))=0</formula>
    </cfRule>
  </conditionalFormatting>
  <conditionalFormatting sqref="E20:F20 H20 J20 AB20:AC20">
    <cfRule type="containsText" dxfId="81" priority="82" operator="containsText" text="х!">
      <formula>NOT(ISERROR(SEARCH("х!",E20)))</formula>
    </cfRule>
  </conditionalFormatting>
  <conditionalFormatting sqref="E20:F20 H20 J20 AB20:AC20">
    <cfRule type="containsBlanks" dxfId="80" priority="81">
      <formula>LEN(TRIM(E20))=0</formula>
    </cfRule>
  </conditionalFormatting>
  <conditionalFormatting sqref="E20:F20 H20 J20 AB20:AC20 AC25">
    <cfRule type="containsText" dxfId="79" priority="80" operator="containsText" text="х!">
      <formula>NOT(ISERROR(SEARCH("х!",E20)))</formula>
    </cfRule>
  </conditionalFormatting>
  <conditionalFormatting sqref="E20:F20 H20 J20 AB20:AC20 AC25">
    <cfRule type="containsBlanks" dxfId="78" priority="79">
      <formula>LEN(TRIM(E20))=0</formula>
    </cfRule>
  </conditionalFormatting>
  <conditionalFormatting sqref="AC25">
    <cfRule type="containsText" dxfId="77" priority="78" operator="containsText" text="х!">
      <formula>NOT(ISERROR(SEARCH("х!",AC25)))</formula>
    </cfRule>
  </conditionalFormatting>
  <conditionalFormatting sqref="E20:F20 H20 J20 AB20:AC20 AB25:AC25">
    <cfRule type="containsText" dxfId="76" priority="77" operator="containsText" text="х!">
      <formula>NOT(ISERROR(SEARCH("х!",E20)))</formula>
    </cfRule>
  </conditionalFormatting>
  <conditionalFormatting sqref="E20:F20 H20 J20 AB20:AC20 AB25:AC25">
    <cfRule type="containsBlanks" dxfId="75" priority="76">
      <formula>LEN(TRIM(E20))=0</formula>
    </cfRule>
  </conditionalFormatting>
  <conditionalFormatting sqref="AB25:AC25">
    <cfRule type="containsText" dxfId="74" priority="75" operator="containsText" text="х!">
      <formula>NOT(ISERROR(SEARCH("х!",AB25)))</formula>
    </cfRule>
  </conditionalFormatting>
  <conditionalFormatting sqref="E20:F20 H20 J20 AB20:AC20 AB25:AC25 J25">
    <cfRule type="containsText" dxfId="73" priority="74" operator="containsText" text="х!">
      <formula>NOT(ISERROR(SEARCH("х!",E20)))</formula>
    </cfRule>
  </conditionalFormatting>
  <conditionalFormatting sqref="E20:F20 H20 J20 AB20:AC20 AB25:AC25 J25">
    <cfRule type="containsBlanks" dxfId="72" priority="73">
      <formula>LEN(TRIM(E20))=0</formula>
    </cfRule>
  </conditionalFormatting>
  <conditionalFormatting sqref="AB25:AC25">
    <cfRule type="containsText" dxfId="71" priority="72" operator="containsText" text="х!">
      <formula>NOT(ISERROR(SEARCH("х!",AB25)))</formula>
    </cfRule>
  </conditionalFormatting>
  <conditionalFormatting sqref="E20:F20 H20 J20 AB20:AC20 AB25:AC25 J25 H25">
    <cfRule type="containsText" dxfId="70" priority="71" operator="containsText" text="х!">
      <formula>NOT(ISERROR(SEARCH("х!",E20)))</formula>
    </cfRule>
  </conditionalFormatting>
  <conditionalFormatting sqref="E20:F20 H20 J20 AB20:AC20 AB25:AC25 J25 H25">
    <cfRule type="containsBlanks" dxfId="69" priority="70">
      <formula>LEN(TRIM(E20))=0</formula>
    </cfRule>
  </conditionalFormatting>
  <conditionalFormatting sqref="AB25:AC25">
    <cfRule type="containsText" dxfId="68" priority="69" operator="containsText" text="х!">
      <formula>NOT(ISERROR(SEARCH("х!",AB25)))</formula>
    </cfRule>
  </conditionalFormatting>
  <conditionalFormatting sqref="E20:F20 H20 J20 AB20:AC20 AB25:AC25 J25 H25 F25">
    <cfRule type="containsText" dxfId="67" priority="68" operator="containsText" text="х!">
      <formula>NOT(ISERROR(SEARCH("х!",E20)))</formula>
    </cfRule>
  </conditionalFormatting>
  <conditionalFormatting sqref="E20:F20 H20 J20 AB20:AC20 AB25:AC25 J25 H25 F25">
    <cfRule type="containsBlanks" dxfId="66" priority="67">
      <formula>LEN(TRIM(E20))=0</formula>
    </cfRule>
  </conditionalFormatting>
  <conditionalFormatting sqref="AB25:AC25">
    <cfRule type="containsText" dxfId="65" priority="66" operator="containsText" text="х!">
      <formula>NOT(ISERROR(SEARCH("х!",AB25)))</formula>
    </cfRule>
  </conditionalFormatting>
  <conditionalFormatting sqref="E20:F20 H20 J20 AB20:AC20 AB25:AC25 J25 H25 E25:F25">
    <cfRule type="containsText" dxfId="64" priority="65" operator="containsText" text="х!">
      <formula>NOT(ISERROR(SEARCH("х!",E20)))</formula>
    </cfRule>
  </conditionalFormatting>
  <conditionalFormatting sqref="E20:F20 H20 J20 AB20:AC20 AB25:AC25 J25 H25 E25:F25">
    <cfRule type="containsBlanks" dxfId="63" priority="64">
      <formula>LEN(TRIM(E20))=0</formula>
    </cfRule>
  </conditionalFormatting>
  <conditionalFormatting sqref="AB25:AC25">
    <cfRule type="containsText" dxfId="62" priority="63" operator="containsText" text="х!">
      <formula>NOT(ISERROR(SEARCH("х!",AB25)))</formula>
    </cfRule>
  </conditionalFormatting>
  <conditionalFormatting sqref="E20:F20 H20 J20 AB20:AC20 J25 H25 D25:F25 AB25:AC25">
    <cfRule type="containsText" dxfId="61" priority="62" operator="containsText" text="х!">
      <formula>NOT(ISERROR(SEARCH("х!",D20)))</formula>
    </cfRule>
  </conditionalFormatting>
  <conditionalFormatting sqref="E20:F20 H20 J20 AB20:AC20 J25 H25 D25:F25 AB25:AC25">
    <cfRule type="containsBlanks" dxfId="60" priority="61">
      <formula>LEN(TRIM(D20))=0</formula>
    </cfRule>
  </conditionalFormatting>
  <conditionalFormatting sqref="AB25:AC25">
    <cfRule type="containsText" dxfId="59" priority="60" operator="containsText" text="х!">
      <formula>NOT(ISERROR(SEARCH("х!",AB25)))</formula>
    </cfRule>
  </conditionalFormatting>
  <conditionalFormatting sqref="AC21:AC60">
    <cfRule type="containsText" dxfId="58" priority="59" operator="containsText" text="х!">
      <formula>NOT(ISERROR(SEARCH("х!",AC21)))</formula>
    </cfRule>
  </conditionalFormatting>
  <conditionalFormatting sqref="AC25">
    <cfRule type="containsText" dxfId="57" priority="58" operator="containsText" text="х!">
      <formula>NOT(ISERROR(SEARCH("х!",AC25)))</formula>
    </cfRule>
  </conditionalFormatting>
  <conditionalFormatting sqref="AC25">
    <cfRule type="containsBlanks" dxfId="56" priority="57">
      <formula>LEN(TRIM(AC25))=0</formula>
    </cfRule>
  </conditionalFormatting>
  <conditionalFormatting sqref="AC25">
    <cfRule type="containsText" dxfId="55" priority="56" operator="containsText" text="х!">
      <formula>NOT(ISERROR(SEARCH("х!",AC25)))</formula>
    </cfRule>
  </conditionalFormatting>
  <conditionalFormatting sqref="AC25">
    <cfRule type="containsBlanks" dxfId="54" priority="55">
      <formula>LEN(TRIM(AC25))=0</formula>
    </cfRule>
  </conditionalFormatting>
  <conditionalFormatting sqref="AC25">
    <cfRule type="containsText" dxfId="53" priority="54" operator="containsText" text="х!">
      <formula>NOT(ISERROR(SEARCH("х!",AC25)))</formula>
    </cfRule>
  </conditionalFormatting>
  <conditionalFormatting sqref="AC25">
    <cfRule type="containsBlanks" dxfId="52" priority="53">
      <formula>LEN(TRIM(AC25))=0</formula>
    </cfRule>
  </conditionalFormatting>
  <conditionalFormatting sqref="AC25">
    <cfRule type="containsText" dxfId="51" priority="52" operator="containsText" text="х!">
      <formula>NOT(ISERROR(SEARCH("х!",AC25)))</formula>
    </cfRule>
  </conditionalFormatting>
  <conditionalFormatting sqref="AC25">
    <cfRule type="containsBlanks" dxfId="50" priority="51">
      <formula>LEN(TRIM(AC25))=0</formula>
    </cfRule>
  </conditionalFormatting>
  <conditionalFormatting sqref="AC25">
    <cfRule type="containsText" dxfId="49" priority="50" operator="containsText" text="х!">
      <formula>NOT(ISERROR(SEARCH("х!",AC25)))</formula>
    </cfRule>
  </conditionalFormatting>
  <conditionalFormatting sqref="AC25">
    <cfRule type="containsBlanks" dxfId="48" priority="49">
      <formula>LEN(TRIM(AC25))=0</formula>
    </cfRule>
  </conditionalFormatting>
  <conditionalFormatting sqref="AC25">
    <cfRule type="containsText" dxfId="47" priority="48" operator="containsText" text="х!">
      <formula>NOT(ISERROR(SEARCH("х!",AC25)))</formula>
    </cfRule>
  </conditionalFormatting>
  <conditionalFormatting sqref="AC25">
    <cfRule type="containsBlanks" dxfId="46" priority="47">
      <formula>LEN(TRIM(AC25))=0</formula>
    </cfRule>
  </conditionalFormatting>
  <conditionalFormatting sqref="H35">
    <cfRule type="containsText" dxfId="45" priority="46" operator="containsText" text="х!">
      <formula>NOT(ISERROR(SEARCH("х!",H35)))</formula>
    </cfRule>
  </conditionalFormatting>
  <conditionalFormatting sqref="H35">
    <cfRule type="containsBlanks" dxfId="44" priority="45">
      <formula>LEN(TRIM(H35))=0</formula>
    </cfRule>
  </conditionalFormatting>
  <conditionalFormatting sqref="H43">
    <cfRule type="containsText" dxfId="43" priority="44" operator="containsText" text="х!">
      <formula>NOT(ISERROR(SEARCH("х!",H43)))</formula>
    </cfRule>
  </conditionalFormatting>
  <conditionalFormatting sqref="H43">
    <cfRule type="containsBlanks" dxfId="42" priority="43">
      <formula>LEN(TRIM(H43))=0</formula>
    </cfRule>
  </conditionalFormatting>
  <conditionalFormatting sqref="H52">
    <cfRule type="containsText" dxfId="41" priority="42" operator="containsText" text="х!">
      <formula>NOT(ISERROR(SEARCH("х!",H52)))</formula>
    </cfRule>
  </conditionalFormatting>
  <conditionalFormatting sqref="H52">
    <cfRule type="containsBlanks" dxfId="40" priority="41">
      <formula>LEN(TRIM(H52))=0</formula>
    </cfRule>
  </conditionalFormatting>
  <conditionalFormatting sqref="H59">
    <cfRule type="containsText" dxfId="39" priority="40" operator="containsText" text="х!">
      <formula>NOT(ISERROR(SEARCH("х!",H59)))</formula>
    </cfRule>
  </conditionalFormatting>
  <conditionalFormatting sqref="H59">
    <cfRule type="containsBlanks" dxfId="38" priority="39">
      <formula>LEN(TRIM(H59))=0</formula>
    </cfRule>
  </conditionalFormatting>
  <conditionalFormatting sqref="E35">
    <cfRule type="containsText" dxfId="37" priority="38" operator="containsText" text="х!">
      <formula>NOT(ISERROR(SEARCH("х!",E35)))</formula>
    </cfRule>
  </conditionalFormatting>
  <conditionalFormatting sqref="E35">
    <cfRule type="containsBlanks" dxfId="36" priority="37">
      <formula>LEN(TRIM(E35))=0</formula>
    </cfRule>
  </conditionalFormatting>
  <conditionalFormatting sqref="F35">
    <cfRule type="containsText" dxfId="35" priority="36" operator="containsText" text="х!">
      <formula>NOT(ISERROR(SEARCH("х!",F35)))</formula>
    </cfRule>
  </conditionalFormatting>
  <conditionalFormatting sqref="F35">
    <cfRule type="containsBlanks" dxfId="34" priority="35">
      <formula>LEN(TRIM(F35))=0</formula>
    </cfRule>
  </conditionalFormatting>
  <conditionalFormatting sqref="H35">
    <cfRule type="containsText" dxfId="33" priority="34" operator="containsText" text="х!">
      <formula>NOT(ISERROR(SEARCH("х!",H35)))</formula>
    </cfRule>
  </conditionalFormatting>
  <conditionalFormatting sqref="H35">
    <cfRule type="containsBlanks" dxfId="32" priority="33">
      <formula>LEN(TRIM(H35))=0</formula>
    </cfRule>
  </conditionalFormatting>
  <conditionalFormatting sqref="H35">
    <cfRule type="containsText" dxfId="31" priority="32" operator="containsText" text="х!">
      <formula>NOT(ISERROR(SEARCH("х!",H35)))</formula>
    </cfRule>
  </conditionalFormatting>
  <conditionalFormatting sqref="H35">
    <cfRule type="containsBlanks" dxfId="30" priority="31">
      <formula>LEN(TRIM(H35))=0</formula>
    </cfRule>
  </conditionalFormatting>
  <conditionalFormatting sqref="H43">
    <cfRule type="containsText" dxfId="29" priority="30" operator="containsText" text="х!">
      <formula>NOT(ISERROR(SEARCH("х!",H43)))</formula>
    </cfRule>
  </conditionalFormatting>
  <conditionalFormatting sqref="H43">
    <cfRule type="containsBlanks" dxfId="28" priority="29">
      <formula>LEN(TRIM(H43))=0</formula>
    </cfRule>
  </conditionalFormatting>
  <conditionalFormatting sqref="E43">
    <cfRule type="containsText" dxfId="27" priority="28" operator="containsText" text="х!">
      <formula>NOT(ISERROR(SEARCH("х!",E43)))</formula>
    </cfRule>
  </conditionalFormatting>
  <conditionalFormatting sqref="E43">
    <cfRule type="containsBlanks" dxfId="26" priority="27">
      <formula>LEN(TRIM(E43))=0</formula>
    </cfRule>
  </conditionalFormatting>
  <conditionalFormatting sqref="F43">
    <cfRule type="containsText" dxfId="25" priority="26" operator="containsText" text="х!">
      <formula>NOT(ISERROR(SEARCH("х!",F43)))</formula>
    </cfRule>
  </conditionalFormatting>
  <conditionalFormatting sqref="F43">
    <cfRule type="containsBlanks" dxfId="24" priority="25">
      <formula>LEN(TRIM(F43))=0</formula>
    </cfRule>
  </conditionalFormatting>
  <conditionalFormatting sqref="H43">
    <cfRule type="containsText" dxfId="23" priority="24" operator="containsText" text="х!">
      <formula>NOT(ISERROR(SEARCH("х!",H43)))</formula>
    </cfRule>
  </conditionalFormatting>
  <conditionalFormatting sqref="H43">
    <cfRule type="containsBlanks" dxfId="22" priority="23">
      <formula>LEN(TRIM(H43))=0</formula>
    </cfRule>
  </conditionalFormatting>
  <conditionalFormatting sqref="H43">
    <cfRule type="containsText" dxfId="21" priority="22" operator="containsText" text="х!">
      <formula>NOT(ISERROR(SEARCH("х!",H43)))</formula>
    </cfRule>
  </conditionalFormatting>
  <conditionalFormatting sqref="H43">
    <cfRule type="containsBlanks" dxfId="20" priority="21">
      <formula>LEN(TRIM(H43))=0</formula>
    </cfRule>
  </conditionalFormatting>
  <conditionalFormatting sqref="H52">
    <cfRule type="containsText" dxfId="19" priority="20" operator="containsText" text="х!">
      <formula>NOT(ISERROR(SEARCH("х!",H52)))</formula>
    </cfRule>
  </conditionalFormatting>
  <conditionalFormatting sqref="H52">
    <cfRule type="containsBlanks" dxfId="18" priority="19">
      <formula>LEN(TRIM(H52))=0</formula>
    </cfRule>
  </conditionalFormatting>
  <conditionalFormatting sqref="E52">
    <cfRule type="containsText" dxfId="17" priority="18" operator="containsText" text="х!">
      <formula>NOT(ISERROR(SEARCH("х!",E52)))</formula>
    </cfRule>
  </conditionalFormatting>
  <conditionalFormatting sqref="E52">
    <cfRule type="containsBlanks" dxfId="16" priority="17">
      <formula>LEN(TRIM(E52))=0</formula>
    </cfRule>
  </conditionalFormatting>
  <conditionalFormatting sqref="F52">
    <cfRule type="containsText" dxfId="15" priority="16" operator="containsText" text="х!">
      <formula>NOT(ISERROR(SEARCH("х!",F52)))</formula>
    </cfRule>
  </conditionalFormatting>
  <conditionalFormatting sqref="F52">
    <cfRule type="containsBlanks" dxfId="14" priority="15">
      <formula>LEN(TRIM(F52))=0</formula>
    </cfRule>
  </conditionalFormatting>
  <conditionalFormatting sqref="H52">
    <cfRule type="containsText" dxfId="13" priority="14" operator="containsText" text="х!">
      <formula>NOT(ISERROR(SEARCH("х!",H52)))</formula>
    </cfRule>
  </conditionalFormatting>
  <conditionalFormatting sqref="H52">
    <cfRule type="containsBlanks" dxfId="12" priority="13">
      <formula>LEN(TRIM(H52))=0</formula>
    </cfRule>
  </conditionalFormatting>
  <conditionalFormatting sqref="H52">
    <cfRule type="containsText" dxfId="11" priority="12" operator="containsText" text="х!">
      <formula>NOT(ISERROR(SEARCH("х!",H52)))</formula>
    </cfRule>
  </conditionalFormatting>
  <conditionalFormatting sqref="H52">
    <cfRule type="containsBlanks" dxfId="10" priority="11">
      <formula>LEN(TRIM(H52))=0</formula>
    </cfRule>
  </conditionalFormatting>
  <conditionalFormatting sqref="H59">
    <cfRule type="containsText" dxfId="9" priority="10" operator="containsText" text="х!">
      <formula>NOT(ISERROR(SEARCH("х!",H59)))</formula>
    </cfRule>
  </conditionalFormatting>
  <conditionalFormatting sqref="H59">
    <cfRule type="containsBlanks" dxfId="8" priority="9">
      <formula>LEN(TRIM(H59))=0</formula>
    </cfRule>
  </conditionalFormatting>
  <conditionalFormatting sqref="E59">
    <cfRule type="containsText" dxfId="7" priority="8" operator="containsText" text="х!">
      <formula>NOT(ISERROR(SEARCH("х!",E59)))</formula>
    </cfRule>
  </conditionalFormatting>
  <conditionalFormatting sqref="E59">
    <cfRule type="containsBlanks" dxfId="6" priority="7">
      <formula>LEN(TRIM(E59))=0</formula>
    </cfRule>
  </conditionalFormatting>
  <conditionalFormatting sqref="F59">
    <cfRule type="containsText" dxfId="5" priority="6" operator="containsText" text="х!">
      <formula>NOT(ISERROR(SEARCH("х!",F59)))</formula>
    </cfRule>
  </conditionalFormatting>
  <conditionalFormatting sqref="F59">
    <cfRule type="containsBlanks" dxfId="4" priority="5">
      <formula>LEN(TRIM(F59))=0</formula>
    </cfRule>
  </conditionalFormatting>
  <conditionalFormatting sqref="H59">
    <cfRule type="containsText" dxfId="3" priority="4" operator="containsText" text="х!">
      <formula>NOT(ISERROR(SEARCH("х!",H59)))</formula>
    </cfRule>
  </conditionalFormatting>
  <conditionalFormatting sqref="H59">
    <cfRule type="containsBlanks" dxfId="2" priority="3">
      <formula>LEN(TRIM(H59))=0</formula>
    </cfRule>
  </conditionalFormatting>
  <conditionalFormatting sqref="H59">
    <cfRule type="containsText" dxfId="1" priority="2" operator="containsText" text="х!">
      <formula>NOT(ISERROR(SEARCH("х!",H59)))</formula>
    </cfRule>
  </conditionalFormatting>
  <conditionalFormatting sqref="H59">
    <cfRule type="containsBlanks" dxfId="0" priority="1">
      <formula>LEN(TRIM(H59))=0</formula>
    </cfRule>
  </conditionalFormatting>
  <pageMargins left="0" right="0" top="0" bottom="0" header="0.31496062992125984" footer="0.31496062992125984"/>
  <pageSetup paperSize="8" scale="53"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EE_LevchenkoAI</cp:lastModifiedBy>
  <cp:lastPrinted>2017-02-03T06:18:42Z</cp:lastPrinted>
  <dcterms:created xsi:type="dcterms:W3CDTF">2015-08-16T15:31:05Z</dcterms:created>
  <dcterms:modified xsi:type="dcterms:W3CDTF">2019-03-25T06:41:58Z</dcterms:modified>
</cp:coreProperties>
</file>