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<sst xmlns="http://schemas.openxmlformats.org/spreadsheetml/2006/main" count="3526" uniqueCount="553">
  <si>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</si>
  <si>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</si>
  <si>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</si>
  <si>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</si>
  <si>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</si>
  <si>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</si>
  <si>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</si>
  <si>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</si>
  <si>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</si>
  <si>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</si>
  <si>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</si>
  <si>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</si>
  <si>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</si>
  <si>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</si>
  <si>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</si>
  <si>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</si>
  <si>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</si>
  <si>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</si>
  <si>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</si>
  <si>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</si>
  <si>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</si>
  <si>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</si>
  <si>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</si>
  <si>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</si>
  <si>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</si>
  <si>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</si>
  <si>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</si>
  <si>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</si>
  <si>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</si>
  <si>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</si>
  <si>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</si>
  <si>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</si>
  <si>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</si>
  <si>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</si>
  <si>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</si>
  <si>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</si>
  <si>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</si>
  <si>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</si>
  <si>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</si>
  <si>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</si>
  <si>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</si>
  <si>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</si>
  <si>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</si>
  <si>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</si>
  <si>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</si>
  <si>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</si>
  <si>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</si>
  <si>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</si>
  <si>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</si>
  <si>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</si>
  <si>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</si>
  <si>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</si>
  <si>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</si>
  <si>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</si>
  <si>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</si>
  <si>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</si>
  <si>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</si>
  <si>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</si>
  <si>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</si>
  <si>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</si>
  <si>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</si>
  <si>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</si>
  <si>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</si>
  <si>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</si>
  <si>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</si>
  <si>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</si>
  <si>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</si>
  <si>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</si>
  <si>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</si>
  <si>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</si>
  <si>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</si>
  <si>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</si>
  <si>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</si>
  <si>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</si>
  <si>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</si>
  <si>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</si>
  <si>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</si>
  <si>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</si>
  <si>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</si>
  <si>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</si>
  <si>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</si>
  <si>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</si>
  <si>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</si>
  <si>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</si>
  <si>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</si>
  <si>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</si>
  <si>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</si>
  <si>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</si>
  <si>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</si>
  <si>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</si>
  <si>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</si>
  <si>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</si>
  <si>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</si>
  <si>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</si>
  <si>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</si>
  <si>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</si>
  <si>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</si>
  <si>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</si>
  <si>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</si>
  <si>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</si>
  <si>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</si>
  <si>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</si>
  <si>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</si>
  <si>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</si>
  <si>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</si>
  <si>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</si>
  <si>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</si>
  <si>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</si>
  <si>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</si>
  <si>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</si>
  <si>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</si>
  <si>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</si>
  <si>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</si>
  <si>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</si>
  <si>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</si>
  <si>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</si>
  <si>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</si>
  <si>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</si>
  <si>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</si>
  <si>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</si>
  <si>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</si>
  <si>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</si>
  <si>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</si>
  <si>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</si>
  <si>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</si>
  <si>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</si>
  <si>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</si>
  <si>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</si>
  <si>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</si>
  <si>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</si>
  <si>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</si>
  <si>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</si>
  <si>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</si>
  <si>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</si>
  <si>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</si>
  <si>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</si>
  <si>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</si>
  <si>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</si>
  <si>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</si>
  <si>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</si>
  <si>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</si>
  <si>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</si>
  <si>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</si>
  <si>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</si>
  <si>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</si>
  <si>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</si>
  <si>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</si>
  <si>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</si>
  <si>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</si>
  <si>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</si>
  <si>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</si>
  <si>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</si>
  <si>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</si>
  <si>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</si>
  <si>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</si>
  <si>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</si>
  <si>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</si>
  <si>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</si>
  <si>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</si>
  <si>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</si>
  <si>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</si>
  <si>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</si>
  <si>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</si>
  <si>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</si>
  <si>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</si>
  <si>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</si>
  <si>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</si>
  <si>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</si>
  <si>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</si>
  <si>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</si>
  <si>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</si>
  <si>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</si>
  <si>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</si>
  <si>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</si>
  <si>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</si>
  <si>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</si>
  <si>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</si>
  <si>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</si>
  <si>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</si>
  <si>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</si>
  <si>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</si>
  <si>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</si>
  <si>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</si>
  <si>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</si>
  <si>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</si>
  <si>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</si>
  <si>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</si>
  <si>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</si>
  <si>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</si>
  <si>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</si>
  <si>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</si>
  <si>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</si>
  <si>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</si>
  <si>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</si>
  <si>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</si>
  <si>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</si>
  <si>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</si>
  <si>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</si>
  <si>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</si>
  <si>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</si>
  <si>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</si>
  <si>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</si>
  <si>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</si>
  <si>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</si>
  <si>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</si>
  <si>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</si>
  <si>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</si>
  <si>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</si>
  <si>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</si>
  <si>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</si>
  <si>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</si>
  <si>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</si>
  <si>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</si>
  <si>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</si>
  <si>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</si>
  <si>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</si>
  <si>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</si>
  <si>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</si>
  <si>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</si>
  <si>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</si>
  <si>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</si>
  <si>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</si>
  <si>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</si>
  <si>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</si>
  <si>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</si>
  <si>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</si>
  <si>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</si>
  <si>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</si>
  <si>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</si>
  <si>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</si>
  <si>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</si>
  <si>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</si>
  <si>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</si>
  <si>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</si>
  <si>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</si>
  <si>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</si>
  <si>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</si>
  <si>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</si>
  <si>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</si>
  <si>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</si>
  <si>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</si>
  <si>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</si>
  <si>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</si>
  <si>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</si>
  <si>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</si>
  <si>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</si>
  <si>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</si>
  <si>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</si>
  <si>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</si>
  <si>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</si>
  <si>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</si>
  <si>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</si>
  <si>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</si>
  <si>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</si>
  <si>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</si>
  <si>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</si>
  <si>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</si>
  <si>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</si>
  <si>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</si>
  <si>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</si>
  <si>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</si>
  <si>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</si>
  <si>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</si>
  <si>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</si>
  <si>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</si>
  <si>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</si>
  <si>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</si>
  <si>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</si>
  <si>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</si>
  <si>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</si>
  <si>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</si>
  <si>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</si>
  <si>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</si>
  <si>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</si>
  <si>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</si>
  <si>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</si>
  <si>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</si>
  <si>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</si>
  <si>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</si>
  <si>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</si>
  <si>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</si>
  <si>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</si>
  <si>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</si>
  <si>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</si>
  <si>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</si>
  <si>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</si>
  <si>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</si>
  <si>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</si>
  <si>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</si>
  <si>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</si>
  <si>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</si>
  <si>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</si>
  <si>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</si>
  <si>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</si>
  <si>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</si>
  <si>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</si>
  <si>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</si>
  <si>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</si>
  <si>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</si>
  <si>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</si>
  <si>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</si>
  <si>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</si>
  <si>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</si>
  <si>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</si>
  <si>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</si>
  <si>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</si>
  <si>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</si>
  <si>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</si>
  <si>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</si>
  <si>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</si>
  <si>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</si>
  <si>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</si>
  <si>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</si>
  <si>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</si>
  <si>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</si>
  <si>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</si>
  <si>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</si>
  <si>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</si>
  <si>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</si>
  <si>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</si>
  <si>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</si>
  <si>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</si>
  <si>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</si>
  <si>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</si>
  <si>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</si>
  <si>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</si>
  <si>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</si>
  <si>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</si>
  <si>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</si>
  <si>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</si>
  <si>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</si>
  <si>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</si>
  <si>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</si>
  <si>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</si>
  <si>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</si>
  <si>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</si>
  <si>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</si>
  <si>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</si>
  <si>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</si>
  <si>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</si>
  <si>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</si>
  <si>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</si>
  <si>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</si>
  <si>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</si>
  <si>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</si>
  <si>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</si>
  <si>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</si>
  <si>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</si>
  <si>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</si>
  <si>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</si>
  <si>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</si>
  <si>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</si>
  <si>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</si>
  <si>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</si>
  <si>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</si>
  <si>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</si>
  <si>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</si>
  <si>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</si>
  <si>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</si>
  <si>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</si>
  <si>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</si>
  <si>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</si>
  <si>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</si>
  <si>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</si>
  <si>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</si>
  <si>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</si>
  <si>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</si>
  <si>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</si>
  <si>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</si>
  <si>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</si>
  <si>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</si>
  <si>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</si>
  <si>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</si>
  <si>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</si>
  <si>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</si>
  <si>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</si>
  <si>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</si>
  <si>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</si>
  <si>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</si>
  <si>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</si>
  <si>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</si>
  <si>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</si>
  <si>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</si>
  <si>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</si>
  <si>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</si>
  <si>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</si>
  <si>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</si>
  <si>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</si>
  <si>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</si>
  <si>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</si>
  <si>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</si>
  <si>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</si>
  <si>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</si>
  <si>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</si>
  <si>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</si>
  <si>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</si>
  <si>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</si>
  <si>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</si>
  <si>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</si>
  <si>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</si>
  <si>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</si>
  <si>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</si>
  <si>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</si>
  <si>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</si>
  <si>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</si>
  <si>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</si>
  <si>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</si>
  <si>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</si>
  <si>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</si>
  <si>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</si>
  <si>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</si>
  <si>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</si>
  <si>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</si>
  <si>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</si>
  <si>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</si>
  <si>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</si>
  <si>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</si>
  <si>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</si>
  <si>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</si>
  <si>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</si>
  <si>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</si>
  <si>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</si>
  <si>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</si>
  <si>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</si>
  <si>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</si>
  <si>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</si>
  <si>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</si>
  <si>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</si>
  <si>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</si>
  <si>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</si>
  <si>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</si>
  <si>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</si>
  <si>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</si>
  <si>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</si>
  <si>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</si>
  <si>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</si>
  <si>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</si>
  <si>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</si>
  <si>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</si>
  <si>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</si>
  <si>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</si>
  <si>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</si>
  <si>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</si>
  <si>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</si>
  <si>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</si>
  <si>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</si>
  <si>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</si>
  <si>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</si>
  <si>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</si>
  <si>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</si>
  <si>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</si>
  <si>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</si>
  <si>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</si>
  <si>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</si>
  <si>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</si>
  <si>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</si>
  <si>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</si>
  <si>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</si>
  <si>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</si>
  <si>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</si>
  <si>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</si>
  <si>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</si>
  <si>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</si>
  <si>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</si>
  <si>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</si>
  <si>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</si>
  <si>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</si>
  <si>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</si>
  <si>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</si>
  <si>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</si>
  <si>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</si>
  <si>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</si>
  <si>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</si>
  <si>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</si>
  <si>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</si>
  <si>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</si>
  <si>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</si>
  <si>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</si>
  <si>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</si>
  <si>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</si>
  <si>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</si>
  <si>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</si>
  <si>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</si>
  <si>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</si>
  <si>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</si>
  <si>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</si>
  <si>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</si>
  <si>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</si>
  <si>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</si>
  <si>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</si>
  <si>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</si>
  <si>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</si>
  <si>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</si>
  <si>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</si>
  <si>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</si>
  <si>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</si>
  <si>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</si>
  <si>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</si>
  <si>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</si>
  <si>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</si>
  <si>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</si>
  <si>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</si>
  <si>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</si>
  <si>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</si>
  <si>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</si>
  <si>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</si>
  <si>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</si>
  <si>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</si>
  <si>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</si>
  <si>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</si>
  <si>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</si>
  <si>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</si>
  <si>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</si>
  <si>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</si>
  <si>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</si>
  <si>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</si>
  <si>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</si>
  <si>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</si>
  <si>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</si>
  <si>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</si>
  <si>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</si>
  <si>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</si>
  <si>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</si>
  <si>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</si>
  <si>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</si>
  <si>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</si>
  <si>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</si>
  <si>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</si>
  <si>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</si>
  <si>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</si>
  <si>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</si>
  <si>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</si>
  <si>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</si>
  <si>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</si>
  <si>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</si>
  <si>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</si>
  <si>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</si>
  <si>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ААБ 3Х185</t>
  </si>
  <si>
    <t>Акт № б/н от 03.10.2018г., Хабаровская дистанция электроснабжения</t>
  </si>
  <si>
    <t>J_ДВОСТ-284</t>
  </si>
  <si>
    <t>Техническое перевооружение объекта "Кабельная линия-6кВ ст.Хабаровск-2" фидер №12 ТП-44-ТП-49</t>
  </si>
  <si>
    <t>КЛ-6 кВ фидер №12 ТП-44-ТП-49</t>
  </si>
  <si>
    <t>Кабельная линия 6кВ фидер №12 ТП-44-ТП-49</t>
  </si>
  <si>
    <t>Техническое перевооружение с заменой КЛ малого сечения ААБ 3Х185 на ААБл 3х240 мм 0,55 км.</t>
  </si>
  <si>
    <t>Кабельная линия 6кВ фидер №12 ТП-44-ТП-49, находится в эксплуатации с 1984 года, выполнена кабелем ААБ 3Х185 мм, не соответствует нагрузкам.  Необходима замена кабеля, который не соответствует технической политике ОАО "РЖД", замена кабеля протяженностью 0,55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</si>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</sst>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8" sqref="C2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540</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0.55000000000000004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3.28</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2.74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4" activePane="bottomRight" state="frozen"/>
      <selection activeCell="A3" sqref="A3"/>
      <selection pane="topRight" activeCell="I3" sqref="I3"/>
      <selection pane="bottomLeft" activeCell="A20" sqref="A20"/>
      <selection pane="bottomRight" activeCell="G50" sqref="G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ст.Хабаровск-2" фидер №12 ТП-44-ТП-49</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3.2824336596560739</v>
      </c>
      <c r="D20" s="137" t="s">
        <v>244</v>
      </c>
      <c r="E20" s="137">
        <f>C20</f>
        <v>3.2824336596560739</v>
      </c>
      <c r="F20" s="137">
        <f t="shared" ref="F20" si="0">F23</f>
        <v>3.2824336596560739</v>
      </c>
      <c r="G20" s="137">
        <f t="shared" ref="G20:AA20" si="1">SUM(G21:G25)</f>
        <v>0</v>
      </c>
      <c r="H20" s="137">
        <f t="shared" si="1"/>
        <v>0.40326000000000001</v>
      </c>
      <c r="I20" s="137">
        <f t="shared" si="1"/>
        <v>0</v>
      </c>
      <c r="J20" s="137">
        <f t="shared" si="1"/>
        <v>0</v>
      </c>
      <c r="K20" s="137">
        <f t="shared" si="1"/>
        <v>0</v>
      </c>
      <c r="L20" s="137">
        <f>SUM(L21:L25)</f>
        <v>2.879173659656074</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3.2824336596560739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3.2824336596560739</v>
      </c>
      <c r="D23" s="137" t="s">
        <v>244</v>
      </c>
      <c r="E23" s="137">
        <f>C23</f>
        <v>3.2824336596560739</v>
      </c>
      <c r="F23" s="137">
        <f>C20</f>
        <v>3.2824336596560739</v>
      </c>
      <c r="G23" s="137">
        <v>0</v>
      </c>
      <c r="H23" s="136">
        <v>0.40326000000000001</v>
      </c>
      <c r="I23" s="137" t="s">
        <v>244</v>
      </c>
      <c r="J23" s="137" t="s">
        <v>244</v>
      </c>
      <c r="K23" s="137" t="s">
        <v>244</v>
      </c>
      <c r="L23" s="136">
        <v>2.879173659656074</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3.2824336596560739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2.7353613830467287</v>
      </c>
      <c r="D26" s="137" t="s">
        <v>244</v>
      </c>
      <c r="E26" s="137">
        <f t="shared" ref="E26:F26" si="3">E27+E28</f>
        <v>2.7353613830467287</v>
      </c>
      <c r="F26" s="137">
        <f t="shared" si="3"/>
        <v>2.7353613830467287</v>
      </c>
      <c r="G26" s="137">
        <f t="shared" ref="G26:AA26" si="4">SUM(G27:G30)</f>
        <v>0</v>
      </c>
      <c r="H26" s="137">
        <f t="shared" si="4"/>
        <v>0.33605000000000002</v>
      </c>
      <c r="I26" s="137">
        <f t="shared" si="4"/>
        <v>0</v>
      </c>
      <c r="J26" s="137">
        <f t="shared" si="4"/>
        <v>0</v>
      </c>
      <c r="K26" s="137">
        <f t="shared" si="4"/>
        <v>0</v>
      </c>
      <c r="L26" s="137">
        <f t="shared" si="4"/>
        <v>2.3993113830467285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2.7353613830467287</v>
      </c>
      <c r="AC26" s="137">
        <v>0</v>
      </c>
    </row>
    <row r="27" spans="1:29" ht="16.5">
      <c r="A27" s="130" t="s">
        <v>269</v>
      </c>
      <c r="B27" s="133" t="s">
        <v>270</v>
      </c>
      <c r="C27" s="137">
        <v>0.33605000000000002</v>
      </c>
      <c r="D27" s="137" t="s">
        <v>244</v>
      </c>
      <c r="E27" s="137">
        <f>C27</f>
        <v>0.33605000000000002</v>
      </c>
      <c r="F27" s="137">
        <f>C27</f>
        <v>0.33605000000000002</v>
      </c>
      <c r="G27" s="137">
        <v>0</v>
      </c>
      <c r="H27" s="136">
        <f>C27</f>
        <v>0.33605000000000002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0.33605000000000002</v>
      </c>
      <c r="AC27" s="137">
        <v>0</v>
      </c>
    </row>
    <row r="28" spans="1:29" ht="16.5">
      <c r="A28" s="130" t="s">
        <v>271</v>
      </c>
      <c r="B28" s="133" t="s">
        <v>272</v>
      </c>
      <c r="C28" s="137">
        <v>2.3993113830467285</v>
      </c>
      <c r="D28" s="137" t="s">
        <v>244</v>
      </c>
      <c r="E28" s="137">
        <f>C28</f>
        <v>2.3993113830467285</v>
      </c>
      <c r="F28" s="137">
        <f>C28</f>
        <v>2.3993113830467285</v>
      </c>
      <c r="G28" s="137">
        <v>0</v>
      </c>
      <c r="H28" s="136">
        <v>0</v>
      </c>
      <c r="I28" s="137" t="s">
        <v>244</v>
      </c>
      <c r="J28" s="137" t="s">
        <v>244</v>
      </c>
      <c r="K28" s="137" t="s">
        <v>244</v>
      </c>
      <c r="L28" s="136">
        <f>C28</f>
        <v>2.3993113830467285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2.3993113830467285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2.7353613830467287</v>
      </c>
      <c r="G47" s="137">
        <f t="shared" ref="G47:AA47" si="7">SUM(G48:G53)</f>
        <v>0</v>
      </c>
      <c r="H47" s="137">
        <f>H48</f>
        <v>0.33605000000000002</v>
      </c>
      <c r="I47" s="137">
        <f t="shared" si="7"/>
        <v>0</v>
      </c>
      <c r="J47" s="137">
        <f t="shared" si="7"/>
        <v>0</v>
      </c>
      <c r="K47" s="137">
        <f t="shared" si="7"/>
        <v>0</v>
      </c>
      <c r="L47" s="137">
        <f>L48</f>
        <v>2.3993113830467285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2.7353613830467287</v>
      </c>
      <c r="D48" s="137" t="s">
        <v>244</v>
      </c>
      <c r="E48" s="137">
        <f>C48</f>
        <v>2.7353613830467287</v>
      </c>
      <c r="F48" s="137">
        <f>C48</f>
        <v>2.7353613830467287</v>
      </c>
      <c r="G48" s="137">
        <v>0</v>
      </c>
      <c r="H48" s="136">
        <f>H27</f>
        <v>0.33605000000000002</v>
      </c>
      <c r="I48" s="137" t="s">
        <v>244</v>
      </c>
      <c r="J48" s="137" t="s">
        <v>244</v>
      </c>
      <c r="K48" s="137" t="s">
        <v>244</v>
      </c>
      <c r="L48" s="136">
        <f>L28</f>
        <v>2.3993113830467285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2.7353613830467287</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J_ДВОСТ-284</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ст.Хабаровск-2" фидер №12 ТП-44-ТП-49</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ст.Хабаровск-2" фидер №12 ТП-44-ТП-49</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J_ДВОСТ-284</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J_ДВОСТ-284</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B10" zoomScale="60" workbookViewId="0">
      <selection activeCell="M37" sqref="M3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№12 ТП-44-ТП-49</v>
      </c>
      <c r="D21" s="303" t="s">
        <v>542</v>
      </c>
      <c r="E21" s="303" t="str">
        <f>D21</f>
        <v>Кабельная линия 6кВ фидер №12 ТП-44-ТП-49</v>
      </c>
      <c r="F21" s="303">
        <v>6</v>
      </c>
      <c r="G21" s="303">
        <f>F21</f>
        <v>6</v>
      </c>
      <c r="H21" s="303">
        <f>F21</f>
        <v>6</v>
      </c>
      <c r="I21" s="303">
        <f>G21</f>
        <v>6</v>
      </c>
      <c r="J21" s="303">
        <v>1984</v>
      </c>
      <c r="K21" s="303">
        <v>1</v>
      </c>
      <c r="L21" s="303">
        <v>1</v>
      </c>
      <c r="M21" s="303" t="s">
        <v>537</v>
      </c>
      <c r="N21" s="303" t="s">
        <v>536</v>
      </c>
      <c r="O21" s="303" t="s">
        <v>549</v>
      </c>
      <c r="P21" s="303" t="s">
        <v>549</v>
      </c>
      <c r="Q21" s="303">
        <v>0.55000000000000004</v>
      </c>
      <c r="R21" s="303">
        <v>0.55000000000000004</v>
      </c>
      <c r="S21" s="303" t="s">
        <v>136</v>
      </c>
      <c r="T21" s="303" t="s">
        <v>136</v>
      </c>
      <c r="U21" s="303" t="s">
        <v>136</v>
      </c>
      <c r="V21" s="303" t="s">
        <v>533</v>
      </c>
      <c r="W21" s="303" t="s">
        <v>533</v>
      </c>
      <c r="X21" s="303" t="s">
        <v>136</v>
      </c>
      <c r="Y21" s="303" t="s">
        <v>136</v>
      </c>
      <c r="Z21" s="303" t="s">
        <v>538</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J_ДВОСТ-284</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ст.Хабаровск-2" фидер №12 ТП-44-ТП-49</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3.28</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J_ДВОСТ-284</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ст.Хабаровск-2" фидер №12 ТП-44-ТП-49</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H42" sqref="H4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J_ДВОСТ-284</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ст.Хабаровск-2" фидер №12 ТП-44-ТП-49</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2019-04-03T06:01:03Z</dcterms:modified>
</cp:coreProperties>
</file>