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F42"/>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<sst xmlns="http://schemas.openxmlformats.org/spreadsheetml/2006/main" count="3526" uniqueCount="553">
  <si>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</si>
  <si>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</si>
  <si>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</si>
  <si>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</si>
  <si>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</si>
  <si>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</si>
  <si>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</si>
  <si>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</si>
  <si>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</si>
  <si>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</si>
  <si>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</si>
  <si>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</si>
  <si>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</si>
  <si>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</si>
  <si>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</si>
  <si>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</si>
  <si>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</si>
  <si>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</si>
  <si>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</si>
  <si>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</si>
  <si>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</si>
  <si>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</si>
  <si>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</si>
  <si>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</si>
  <si>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</si>
  <si>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</si>
  <si>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</si>
  <si>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</si>
  <si>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</si>
  <si>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</si>
  <si>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</si>
  <si>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</si>
  <si>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</si>
  <si>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</si>
  <si>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</si>
  <si>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</si>
  <si>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</si>
  <si>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</si>
  <si>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</si>
  <si>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</si>
  <si>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</si>
  <si>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</si>
  <si>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</si>
  <si>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</si>
  <si>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</si>
  <si>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</si>
  <si>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</si>
  <si>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</si>
  <si>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</si>
  <si>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</si>
  <si>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</si>
  <si>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</si>
  <si>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</si>
  <si>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</si>
  <si>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</si>
  <si>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</si>
  <si>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</si>
  <si>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</si>
  <si>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</si>
  <si>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</si>
  <si>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</si>
  <si>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</si>
  <si>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</si>
  <si>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</si>
  <si>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</si>
  <si>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</si>
  <si>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</si>
  <si>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</si>
  <si>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</si>
  <si>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</si>
  <si>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</si>
  <si>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</si>
  <si>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</si>
  <si>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</si>
  <si>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</si>
  <si>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</si>
  <si>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</si>
  <si>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</si>
  <si>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</si>
  <si>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</si>
  <si>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</si>
  <si>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</si>
  <si>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</si>
  <si>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</si>
  <si>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</si>
  <si>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</si>
  <si>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</si>
  <si>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</si>
  <si>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</si>
  <si>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</si>
  <si>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</si>
  <si>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</si>
  <si>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</si>
  <si>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</si>
  <si>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</si>
  <si>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</si>
  <si>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</si>
  <si>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</si>
  <si>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</si>
  <si>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</si>
  <si>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</si>
  <si>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</si>
  <si>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</si>
  <si>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</si>
  <si>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</si>
  <si>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</si>
  <si>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</si>
  <si>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</si>
  <si>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</si>
  <si>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</si>
  <si>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</si>
  <si>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</si>
  <si>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</si>
  <si>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</si>
  <si>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</si>
  <si>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</si>
  <si>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</si>
  <si>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</si>
  <si>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</si>
  <si>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</si>
  <si>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</si>
  <si>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</si>
  <si>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</si>
  <si>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</si>
  <si>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</si>
  <si>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</si>
  <si>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</si>
  <si>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</si>
  <si>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</si>
  <si>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</si>
  <si>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</si>
  <si>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</si>
  <si>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</si>
  <si>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</si>
  <si>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</si>
  <si>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</si>
  <si>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</si>
  <si>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</si>
  <si>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</si>
  <si>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</si>
  <si>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</si>
  <si>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</si>
  <si>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</si>
  <si>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</si>
  <si>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</si>
  <si>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</si>
  <si>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</si>
  <si>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</si>
  <si>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</si>
  <si>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</si>
  <si>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</si>
  <si>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</si>
  <si>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</si>
  <si>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</si>
  <si>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</si>
  <si>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</si>
  <si>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</si>
  <si>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</si>
  <si>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</si>
  <si>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</si>
  <si>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</si>
  <si>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</si>
  <si>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</si>
  <si>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</si>
  <si>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</si>
  <si>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</si>
  <si>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</si>
  <si>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</si>
  <si>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</si>
  <si>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</si>
  <si>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</si>
  <si>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</si>
  <si>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</si>
  <si>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</si>
  <si>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</si>
  <si>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</si>
  <si>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</si>
  <si>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</si>
  <si>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</si>
  <si>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</si>
  <si>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</si>
  <si>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</si>
  <si>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</si>
  <si>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</si>
  <si>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</si>
  <si>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</si>
  <si>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</si>
  <si>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</si>
  <si>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</si>
  <si>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</si>
  <si>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</si>
  <si>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</si>
  <si>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</si>
  <si>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</si>
  <si>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</si>
  <si>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</si>
  <si>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</si>
  <si>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</si>
  <si>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</si>
  <si>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</si>
  <si>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</si>
  <si>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</si>
  <si>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</si>
  <si>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</si>
  <si>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</si>
  <si>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</si>
  <si>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</si>
  <si>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</si>
  <si>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</si>
  <si>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</si>
  <si>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</si>
  <si>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</si>
  <si>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</si>
  <si>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</si>
  <si>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</si>
  <si>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</si>
  <si>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</si>
  <si>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</si>
  <si>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</si>
  <si>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</si>
  <si>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</si>
  <si>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</si>
  <si>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</si>
  <si>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</si>
  <si>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</si>
  <si>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</si>
  <si>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</si>
  <si>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</si>
  <si>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</si>
  <si>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</si>
  <si>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</si>
  <si>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</si>
  <si>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</si>
  <si>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</si>
  <si>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</si>
  <si>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</si>
  <si>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</si>
  <si>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</si>
  <si>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</si>
  <si>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</si>
  <si>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</si>
  <si>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</si>
  <si>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</si>
  <si>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</si>
  <si>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</si>
  <si>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</si>
  <si>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</si>
  <si>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</si>
  <si>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</si>
  <si>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</si>
  <si>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</si>
  <si>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</si>
  <si>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</si>
  <si>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</si>
  <si>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</si>
  <si>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</si>
  <si>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</si>
  <si>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</si>
  <si>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</si>
  <si>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</si>
  <si>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</si>
  <si>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</si>
  <si>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</si>
  <si>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</si>
  <si>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</si>
  <si>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</si>
  <si>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</si>
  <si>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</si>
  <si>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</si>
  <si>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</si>
  <si>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</si>
  <si>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</si>
  <si>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</si>
  <si>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</si>
  <si>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</si>
  <si>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</si>
  <si>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</si>
  <si>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</si>
  <si>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</si>
  <si>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</si>
  <si>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</si>
  <si>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</si>
  <si>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</si>
  <si>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</si>
  <si>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</si>
  <si>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</si>
  <si>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</si>
  <si>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</si>
  <si>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</si>
  <si>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</si>
  <si>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</si>
  <si>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</si>
  <si>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</si>
  <si>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</si>
  <si>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</si>
  <si>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</si>
  <si>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</si>
  <si>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</si>
  <si>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</si>
  <si>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</si>
  <si>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</si>
  <si>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</si>
  <si>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</si>
  <si>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</si>
  <si>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</si>
  <si>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</si>
  <si>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</si>
  <si>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</si>
  <si>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</si>
  <si>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</si>
  <si>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</si>
  <si>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</si>
  <si>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</si>
  <si>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</si>
  <si>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</si>
  <si>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</si>
  <si>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</si>
  <si>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</si>
  <si>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</si>
  <si>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</si>
  <si>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</si>
  <si>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</si>
  <si>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</si>
  <si>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</si>
  <si>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</si>
  <si>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</si>
  <si>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</si>
  <si>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</si>
  <si>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</si>
  <si>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</si>
  <si>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</si>
  <si>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</si>
  <si>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</si>
  <si>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</si>
  <si>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</si>
  <si>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</si>
  <si>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</si>
  <si>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</si>
  <si>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</si>
  <si>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</si>
  <si>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</si>
  <si>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</si>
  <si>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</si>
  <si>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</si>
  <si>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</si>
  <si>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</si>
  <si>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</si>
  <si>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</si>
  <si>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</si>
  <si>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</si>
  <si>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</si>
  <si>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</si>
  <si>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</si>
  <si>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</si>
  <si>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</si>
  <si>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</si>
  <si>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</si>
  <si>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</si>
  <si>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</si>
  <si>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</si>
  <si>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</si>
  <si>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</si>
  <si>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</si>
  <si>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</si>
  <si>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</si>
  <si>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</si>
  <si>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</si>
  <si>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</si>
  <si>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</si>
  <si>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</si>
  <si>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</si>
  <si>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</si>
  <si>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</si>
  <si>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</si>
  <si>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</si>
  <si>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</si>
  <si>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</si>
  <si>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</si>
  <si>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</si>
  <si>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</si>
  <si>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</si>
  <si>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</si>
  <si>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</si>
  <si>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</si>
  <si>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</si>
  <si>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</si>
  <si>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</si>
  <si>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</si>
  <si>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</si>
  <si>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</si>
  <si>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</si>
  <si>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</si>
  <si>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</si>
  <si>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</si>
  <si>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</si>
  <si>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</si>
  <si>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</si>
  <si>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</si>
  <si>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</si>
  <si>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</si>
  <si>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</si>
  <si>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</si>
  <si>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</si>
  <si>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</si>
  <si>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</si>
  <si>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</si>
  <si>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</si>
  <si>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</si>
  <si>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</si>
  <si>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</si>
  <si>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</si>
  <si>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</si>
  <si>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</si>
  <si>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</si>
  <si>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</si>
  <si>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</si>
  <si>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</si>
  <si>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</si>
  <si>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</si>
  <si>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</si>
  <si>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</si>
  <si>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</si>
  <si>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</si>
  <si>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</si>
  <si>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</si>
  <si>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</si>
  <si>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</si>
  <si>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</si>
  <si>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</si>
  <si>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</si>
  <si>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</si>
  <si>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</si>
  <si>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</si>
  <si>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</si>
  <si>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</si>
  <si>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</si>
  <si>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</si>
  <si>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</si>
  <si>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</si>
  <si>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</si>
  <si>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</si>
  <si>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</si>
  <si>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</si>
  <si>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</si>
  <si>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</si>
  <si>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</si>
  <si>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</si>
  <si>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</si>
  <si>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</si>
  <si>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</si>
  <si>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</si>
  <si>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</si>
  <si>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</si>
  <si>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</si>
  <si>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</si>
  <si>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</si>
  <si>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</si>
  <si>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</si>
  <si>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</si>
  <si>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</si>
  <si>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</si>
  <si>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</si>
  <si>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</si>
  <si>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</si>
  <si>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</si>
  <si>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</si>
  <si>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</si>
  <si>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</si>
  <si>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</si>
  <si>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</si>
  <si>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</si>
  <si>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</si>
  <si>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</si>
  <si>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</si>
  <si>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</si>
  <si>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</si>
  <si>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</si>
  <si>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</si>
  <si>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</si>
  <si>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</si>
  <si>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</si>
  <si>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</si>
  <si>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</si>
  <si>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</si>
  <si>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</si>
  <si>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</si>
  <si>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</si>
  <si>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</si>
  <si>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</si>
  <si>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</si>
  <si>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</si>
  <si>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</si>
  <si>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</si>
  <si>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</si>
  <si>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</si>
  <si>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</si>
  <si>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</si>
  <si>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</si>
  <si>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</si>
  <si>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</si>
  <si>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</si>
  <si>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</si>
  <si>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</si>
  <si>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</si>
  <si>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</si>
  <si>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</si>
  <si>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</si>
  <si>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</si>
  <si>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</si>
  <si>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</si>
  <si>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</si>
  <si>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</si>
  <si>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</si>
  <si>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</si>
  <si>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</si>
  <si>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</si>
  <si>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</si>
  <si>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</si>
  <si>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</si>
  <si>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</si>
  <si>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</si>
  <si>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</si>
  <si>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</si>
  <si>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</si>
  <si>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</si>
  <si>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</si>
  <si>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</si>
  <si>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</si>
  <si>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</si>
  <si>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</si>
  <si>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</si>
  <si>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</si>
  <si>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</si>
  <si>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</si>
  <si>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</si>
  <si>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</si>
  <si>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</si>
  <si>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05.10.2018г., Хабаровская дистанция электроснабжения</t>
  </si>
  <si>
    <t>J_ДВОСТ-282</t>
  </si>
  <si>
    <t>Техническое перевооружение объекта "Кабельная линия 6кВ ст.Хабаровск-2" фидер №10 ТП-11-оп.1 в сторону КТП-29</t>
  </si>
  <si>
    <t>Кабельная линия 6кВ фидер №10 ТП-11-оп.1 в сторону КТП-29</t>
  </si>
  <si>
    <t>КЛ-6 кВ фидер №10 ТП-11 - КТП-29</t>
  </si>
  <si>
    <t>ААШВ 3Х95</t>
  </si>
  <si>
    <t>Техническое перевооружение с заменой КЛ малого сечения ААШВ 3Х95 на ААБл 3х240 мм 0,25 км.</t>
  </si>
  <si>
    <t>Кабельная линия 6кВ фидер №10 ТП-11-оп.1 в сторону КТП-29, находится в эксплуатации с 1990 года, выполнена кабелем ААШВ 3Х95 мм, не соответствует нагрузкам.  Необходима замена кабеля, который не соответствует технической политике ОАО "РЖД", замена кабеля протяженностью 0,25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</si>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</sst>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0" fontId="79"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3" xfId="932" applyFont="1" applyFill="1" applyBorder="1" applyAlignment="1">
      <alignment horizontal="center" vertical="center"/>
    </xf>
    <xf numFmtId="0" fontId="79" fillId="0" borderId="4" xfId="2" applyFont="1" applyFill="1" applyBorder="1" applyAlignment="1">
      <alignment horizontal="center" vertical="center" wrapText="1"/>
    </xf>
    <xf numFmtId="0" fontId="79" fillId="0" borderId="3"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8" xfId="2" applyFont="1" applyFill="1" applyBorder="1" applyAlignment="1">
      <alignment horizontal="center" vertical="center" wrapText="1"/>
    </xf>
    <xf numFmtId="0" fontId="79" fillId="0" borderId="7" xfId="2" applyFont="1" applyFill="1" applyBorder="1" applyAlignment="1">
      <alignment horizontal="center" vertical="center" wrapText="1"/>
    </xf>
    <xf numFmtId="0" fontId="79" fillId="0" borderId="21" xfId="2" applyFont="1" applyFill="1" applyBorder="1" applyAlignment="1">
      <alignment horizontal="center" vertical="center" wrapText="1"/>
    </xf>
    <xf numFmtId="0" fontId="79" fillId="0" borderId="20" xfId="2" applyFont="1" applyFill="1" applyBorder="1" applyAlignment="1">
      <alignment horizontal="center" vertical="center" wrapText="1"/>
    </xf>
    <xf numFmtId="0" fontId="79" fillId="0" borderId="8" xfId="2" applyFont="1" applyFill="1" applyBorder="1" applyAlignment="1">
      <alignment horizontal="center" vertical="center"/>
    </xf>
    <xf numFmtId="0" fontId="79" fillId="0" borderId="7" xfId="2" applyFont="1" applyFill="1" applyBorder="1" applyAlignment="1">
      <alignment horizontal="center" vertical="center"/>
    </xf>
    <xf numFmtId="0" fontId="79" fillId="0" borderId="21" xfId="2" applyFont="1" applyFill="1" applyBorder="1" applyAlignment="1">
      <alignment horizontal="center" vertical="center"/>
    </xf>
    <xf numFmtId="0" fontId="79" fillId="0" borderId="20"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7"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2"/>
      <c r="E11" s="292"/>
      <c r="F11" s="292"/>
      <c r="G11" s="292"/>
      <c r="H11" s="292"/>
      <c r="I11" s="292"/>
      <c r="J11" s="292"/>
      <c r="K11" s="292"/>
      <c r="L11" s="292"/>
      <c r="M11" s="292"/>
      <c r="N11" s="292"/>
      <c r="O11" s="292"/>
      <c r="P11" s="292"/>
      <c r="Q11" s="292"/>
      <c r="R11" s="292"/>
      <c r="S11" s="292"/>
      <c r="T11" s="292"/>
      <c r="U11" s="292"/>
      <c r="V11" s="292"/>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59"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6"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4"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0" t="s">
        <v>16</v>
      </c>
      <c r="B22" s="311" t="s">
        <v>29</v>
      </c>
      <c r="C22" s="312"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7"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7"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7"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7"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7"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7"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7"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7"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8"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8"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7"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0" t="s">
        <v>184</v>
      </c>
      <c r="B35" s="311" t="s">
        <v>227</v>
      </c>
      <c r="C35" s="312">
        <v>0.25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0" t="s">
        <v>196</v>
      </c>
      <c r="B38" s="311" t="s">
        <v>197</v>
      </c>
      <c r="C38" s="312"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7" customFormat="1" ht="49.5">
      <c r="A43" s="293" t="s">
        <v>216</v>
      </c>
      <c r="B43" s="294" t="s">
        <v>225</v>
      </c>
      <c r="C43" s="295">
        <v>1.34</v>
      </c>
      <c r="D43" s="296"/>
      <c r="E43" s="296"/>
      <c r="F43" s="296"/>
      <c r="G43" s="296"/>
      <c r="H43" s="296"/>
      <c r="I43" s="296"/>
      <c r="J43" s="296"/>
      <c r="K43" s="296"/>
      <c r="L43" s="296"/>
      <c r="M43" s="296"/>
      <c r="N43" s="296"/>
      <c r="O43" s="296"/>
      <c r="P43" s="296"/>
      <c r="Q43" s="296"/>
      <c r="R43" s="296"/>
      <c r="S43" s="296"/>
      <c r="T43" s="296"/>
      <c r="U43" s="296"/>
      <c r="V43" s="296"/>
    </row>
    <row r="44" spans="1:22" s="297" customFormat="1" ht="50.25" thickBot="1">
      <c r="A44" s="298" t="s">
        <v>188</v>
      </c>
      <c r="B44" s="299" t="s">
        <v>226</v>
      </c>
      <c r="C44" s="300">
        <v>1.1200000000000001</v>
      </c>
      <c r="D44" s="296"/>
      <c r="E44" s="296"/>
      <c r="F44" s="296"/>
      <c r="G44" s="296"/>
      <c r="H44" s="296"/>
      <c r="I44" s="296"/>
      <c r="J44" s="296"/>
      <c r="K44" s="296"/>
      <c r="L44" s="296"/>
      <c r="M44" s="296"/>
      <c r="N44" s="296"/>
      <c r="O44" s="296"/>
      <c r="P44" s="296"/>
      <c r="Q44" s="296"/>
      <c r="R44" s="296"/>
      <c r="S44" s="296"/>
      <c r="T44" s="296"/>
      <c r="U44" s="296"/>
      <c r="V44" s="29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2"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13" t="s">
        <v>9</v>
      </c>
      <c r="B3" s="413"/>
      <c r="C3" s="413"/>
      <c r="D3" s="413"/>
      <c r="E3" s="413"/>
      <c r="F3" s="413"/>
      <c r="G3" s="413"/>
      <c r="H3" s="413"/>
      <c r="I3" s="413"/>
      <c r="J3" s="413"/>
      <c r="K3" s="413"/>
      <c r="L3" s="413"/>
      <c r="M3" s="413"/>
      <c r="N3" s="413"/>
      <c r="O3" s="413"/>
      <c r="P3" s="413"/>
      <c r="Q3" s="413"/>
      <c r="R3" s="413"/>
      <c r="S3" s="413"/>
      <c r="T3" s="413"/>
      <c r="U3" s="413"/>
      <c r="V3" s="413"/>
      <c r="W3" s="413"/>
      <c r="X3" s="413"/>
      <c r="Y3" s="413"/>
      <c r="Z3" s="413"/>
      <c r="AA3" s="413"/>
      <c r="AB3" s="413"/>
      <c r="AC3" s="413"/>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5" t="s">
        <v>8</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J_ДВОСТ-282</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5" t="s">
        <v>7</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6кВ ст.Хабаровск-2" фидер №10 ТП-11-оп.1 в сторону КТП-29</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5" t="s">
        <v>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32">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row>
    <row r="15" spans="1:32">
      <c r="A15" s="397" t="s">
        <v>246</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row>
    <row r="16" spans="1:32" s="244" customFormat="1" ht="33" customHeight="1">
      <c r="A16" s="398" t="s">
        <v>247</v>
      </c>
      <c r="B16" s="398" t="s">
        <v>248</v>
      </c>
      <c r="C16" s="401" t="s">
        <v>249</v>
      </c>
      <c r="D16" s="402"/>
      <c r="E16" s="405" t="s">
        <v>250</v>
      </c>
      <c r="F16" s="406"/>
      <c r="G16" s="398" t="s">
        <v>552</v>
      </c>
      <c r="H16" s="390">
        <v>2020</v>
      </c>
      <c r="I16" s="391"/>
      <c r="J16" s="391"/>
      <c r="K16" s="392"/>
      <c r="L16" s="390">
        <v>2021</v>
      </c>
      <c r="M16" s="391"/>
      <c r="N16" s="391"/>
      <c r="O16" s="392"/>
      <c r="P16" s="390">
        <v>2022</v>
      </c>
      <c r="Q16" s="391"/>
      <c r="R16" s="391"/>
      <c r="S16" s="392"/>
      <c r="T16" s="390">
        <v>2023</v>
      </c>
      <c r="U16" s="391"/>
      <c r="V16" s="391"/>
      <c r="W16" s="392"/>
      <c r="X16" s="390">
        <v>2024</v>
      </c>
      <c r="Y16" s="391"/>
      <c r="Z16" s="391"/>
      <c r="AA16" s="392"/>
      <c r="AB16" s="409" t="s">
        <v>251</v>
      </c>
      <c r="AC16" s="410"/>
      <c r="AD16" s="243"/>
      <c r="AE16" s="243"/>
      <c r="AF16" s="243"/>
    </row>
    <row r="17" spans="1:29" s="244" customFormat="1" ht="16.5" customHeight="1">
      <c r="A17" s="399"/>
      <c r="B17" s="399"/>
      <c r="C17" s="403"/>
      <c r="D17" s="404"/>
      <c r="E17" s="407"/>
      <c r="F17" s="408"/>
      <c r="G17" s="399"/>
      <c r="H17" s="393" t="s">
        <v>1</v>
      </c>
      <c r="I17" s="394"/>
      <c r="J17" s="393" t="s">
        <v>252</v>
      </c>
      <c r="K17" s="394"/>
      <c r="L17" s="393" t="s">
        <v>1</v>
      </c>
      <c r="M17" s="394"/>
      <c r="N17" s="393" t="s">
        <v>252</v>
      </c>
      <c r="O17" s="394"/>
      <c r="P17" s="393" t="s">
        <v>1</v>
      </c>
      <c r="Q17" s="394"/>
      <c r="R17" s="393" t="s">
        <v>252</v>
      </c>
      <c r="S17" s="394"/>
      <c r="T17" s="393" t="s">
        <v>1</v>
      </c>
      <c r="U17" s="394"/>
      <c r="V17" s="393" t="s">
        <v>252</v>
      </c>
      <c r="W17" s="394"/>
      <c r="X17" s="393" t="s">
        <v>1</v>
      </c>
      <c r="Y17" s="394"/>
      <c r="Z17" s="393" t="s">
        <v>252</v>
      </c>
      <c r="AA17" s="394"/>
      <c r="AB17" s="411"/>
      <c r="AC17" s="412"/>
    </row>
    <row r="18" spans="1:29" s="245" customFormat="1" ht="89.25" customHeight="1">
      <c r="A18" s="400"/>
      <c r="B18" s="400"/>
      <c r="C18" s="313" t="s">
        <v>1</v>
      </c>
      <c r="D18" s="313" t="s">
        <v>253</v>
      </c>
      <c r="E18" s="313" t="s">
        <v>545</v>
      </c>
      <c r="F18" s="313" t="s">
        <v>546</v>
      </c>
      <c r="G18" s="400"/>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ustomHeight="1">
      <c r="A20" s="130">
        <v>1</v>
      </c>
      <c r="B20" s="131" t="s">
        <v>257</v>
      </c>
      <c r="C20" s="137">
        <f>C23+C25</f>
        <v>1.3415373823777084</v>
      </c>
      <c r="D20" s="137" t="s">
        <v>244</v>
      </c>
      <c r="E20" s="137">
        <f>C20</f>
        <v>1.3415373823777084</v>
      </c>
      <c r="F20" s="137">
        <f t="shared" ref="F20" si="0">F23</f>
        <v>1.3415373823777084</v>
      </c>
      <c r="G20" s="137">
        <f t="shared" ref="G20:AA20" si="1">SUM(G21:G25)</f>
        <v>0</v>
      </c>
      <c r="H20" s="137">
        <f t="shared" si="1"/>
        <v>0.18329999999999999</v>
      </c>
      <c r="I20" s="137">
        <f t="shared" si="1"/>
        <v>0</v>
      </c>
      <c r="J20" s="137">
        <f t="shared" si="1"/>
        <v>0</v>
      </c>
      <c r="K20" s="137">
        <f t="shared" si="1"/>
        <v>0</v>
      </c>
      <c r="L20" s="137">
        <f>SUM(L21:L25)</f>
        <v>1.1582373823777083</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1.3415373823777084</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1.3415373823777084</v>
      </c>
      <c r="D23" s="137" t="s">
        <v>244</v>
      </c>
      <c r="E23" s="137">
        <f>C23</f>
        <v>1.3415373823777084</v>
      </c>
      <c r="F23" s="137">
        <f>C20</f>
        <v>1.3415373823777084</v>
      </c>
      <c r="G23" s="137">
        <v>0</v>
      </c>
      <c r="H23" s="136">
        <v>0.18329999999999999</v>
      </c>
      <c r="I23" s="137" t="s">
        <v>244</v>
      </c>
      <c r="J23" s="137" t="s">
        <v>244</v>
      </c>
      <c r="K23" s="137" t="s">
        <v>244</v>
      </c>
      <c r="L23" s="136">
        <v>1.1582373823777083</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1.3415373823777084</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1.1179478186480905</v>
      </c>
      <c r="D26" s="137" t="s">
        <v>244</v>
      </c>
      <c r="E26" s="137">
        <f t="shared" ref="E26:F26" si="3">E27+E28</f>
        <v>1.1179478186480905</v>
      </c>
      <c r="F26" s="137">
        <f t="shared" si="3"/>
        <v>1.1179478186480905</v>
      </c>
      <c r="G26" s="137">
        <f t="shared" ref="G26:AA26" si="4">SUM(G27:G30)</f>
        <v>0</v>
      </c>
      <c r="H26" s="137">
        <f t="shared" si="4"/>
        <v>0.15275</v>
      </c>
      <c r="I26" s="137">
        <f t="shared" si="4"/>
        <v>0</v>
      </c>
      <c r="J26" s="137">
        <f t="shared" si="4"/>
        <v>0</v>
      </c>
      <c r="K26" s="137">
        <f t="shared" si="4"/>
        <v>0</v>
      </c>
      <c r="L26" s="137">
        <f t="shared" si="4"/>
        <v>0.9651978186480904</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1.1179478186480905</v>
      </c>
      <c r="AC26" s="137">
        <v>0</v>
      </c>
    </row>
    <row r="27" spans="1:29" ht="16.5">
      <c r="A27" s="130" t="s">
        <v>269</v>
      </c>
      <c r="B27" s="133" t="s">
        <v>270</v>
      </c>
      <c r="C27" s="137">
        <v>0.15275</v>
      </c>
      <c r="D27" s="137" t="s">
        <v>244</v>
      </c>
      <c r="E27" s="137">
        <f>C27</f>
        <v>0.15275</v>
      </c>
      <c r="F27" s="137">
        <f>C27</f>
        <v>0.15275</v>
      </c>
      <c r="G27" s="137">
        <v>0</v>
      </c>
      <c r="H27" s="136">
        <f>C27</f>
        <v>0.15275</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0.15275</v>
      </c>
      <c r="AC27" s="137">
        <v>0</v>
      </c>
    </row>
    <row r="28" spans="1:29" ht="16.5">
      <c r="A28" s="130" t="s">
        <v>271</v>
      </c>
      <c r="B28" s="133" t="s">
        <v>272</v>
      </c>
      <c r="C28" s="137">
        <v>0.9651978186480904</v>
      </c>
      <c r="D28" s="137" t="s">
        <v>244</v>
      </c>
      <c r="E28" s="137">
        <f>C28</f>
        <v>0.9651978186480904</v>
      </c>
      <c r="F28" s="137">
        <f>C28</f>
        <v>0.9651978186480904</v>
      </c>
      <c r="G28" s="137">
        <v>0</v>
      </c>
      <c r="H28" s="136">
        <v>0</v>
      </c>
      <c r="I28" s="137" t="s">
        <v>244</v>
      </c>
      <c r="J28" s="137" t="s">
        <v>244</v>
      </c>
      <c r="K28" s="137" t="s">
        <v>244</v>
      </c>
      <c r="L28" s="136">
        <f>C28</f>
        <v>0.9651978186480904</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0.9651978186480904</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1.1179478186480905</v>
      </c>
      <c r="G47" s="137">
        <f t="shared" ref="G47:AA47" si="7">SUM(G48:G53)</f>
        <v>0</v>
      </c>
      <c r="H47" s="137">
        <f>H48</f>
        <v>0.15275</v>
      </c>
      <c r="I47" s="137">
        <f t="shared" si="7"/>
        <v>0</v>
      </c>
      <c r="J47" s="137">
        <f t="shared" si="7"/>
        <v>0</v>
      </c>
      <c r="K47" s="137">
        <f t="shared" si="7"/>
        <v>0</v>
      </c>
      <c r="L47" s="137">
        <f>L48</f>
        <v>0.9651978186480904</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1.1179478186480905</v>
      </c>
      <c r="D48" s="137" t="s">
        <v>244</v>
      </c>
      <c r="E48" s="137">
        <f>C48</f>
        <v>1.1179478186480905</v>
      </c>
      <c r="F48" s="137">
        <f>C48</f>
        <v>1.1179478186480905</v>
      </c>
      <c r="G48" s="137">
        <v>0</v>
      </c>
      <c r="H48" s="136">
        <f>H27</f>
        <v>0.15275</v>
      </c>
      <c r="I48" s="137" t="s">
        <v>244</v>
      </c>
      <c r="J48" s="137" t="s">
        <v>244</v>
      </c>
      <c r="K48" s="137" t="s">
        <v>244</v>
      </c>
      <c r="L48" s="136">
        <f>L28</f>
        <v>0.9651978186480904</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1.1179478186480905</v>
      </c>
      <c r="AC48" s="137">
        <v>0</v>
      </c>
      <c r="AD48" s="252"/>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4"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J_ДВОСТ-282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 6кВ ст.Хабаровск-2" фидер №10 ТП-11-оп.1 в сторону КТП-29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28" t="s">
        <v>320</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55" s="148" customFormat="1" ht="140.25" customHeight="1">
      <c r="A17" s="423" t="s">
        <v>321</v>
      </c>
      <c r="B17" s="430" t="s">
        <v>322</v>
      </c>
      <c r="C17" s="423" t="s">
        <v>323</v>
      </c>
      <c r="D17" s="423" t="s">
        <v>324</v>
      </c>
      <c r="E17" s="433" t="s">
        <v>325</v>
      </c>
      <c r="F17" s="434"/>
      <c r="G17" s="434"/>
      <c r="H17" s="434"/>
      <c r="I17" s="434"/>
      <c r="J17" s="434"/>
      <c r="K17" s="434"/>
      <c r="L17" s="435"/>
      <c r="M17" s="423" t="s">
        <v>326</v>
      </c>
      <c r="N17" s="423" t="s">
        <v>327</v>
      </c>
      <c r="O17" s="423" t="s">
        <v>328</v>
      </c>
      <c r="P17" s="422" t="s">
        <v>329</v>
      </c>
      <c r="Q17" s="422" t="s">
        <v>330</v>
      </c>
      <c r="R17" s="422" t="s">
        <v>331</v>
      </c>
      <c r="S17" s="422" t="s">
        <v>332</v>
      </c>
      <c r="T17" s="422"/>
      <c r="U17" s="422" t="s">
        <v>333</v>
      </c>
      <c r="V17" s="422" t="s">
        <v>334</v>
      </c>
      <c r="W17" s="422" t="s">
        <v>335</v>
      </c>
      <c r="X17" s="422" t="s">
        <v>336</v>
      </c>
      <c r="Y17" s="422" t="s">
        <v>337</v>
      </c>
      <c r="Z17" s="425" t="s">
        <v>338</v>
      </c>
      <c r="AA17" s="422" t="s">
        <v>339</v>
      </c>
      <c r="AB17" s="422" t="s">
        <v>340</v>
      </c>
      <c r="AC17" s="422" t="s">
        <v>341</v>
      </c>
      <c r="AD17" s="422" t="s">
        <v>342</v>
      </c>
      <c r="AE17" s="422" t="s">
        <v>343</v>
      </c>
      <c r="AF17" s="422" t="s">
        <v>344</v>
      </c>
      <c r="AG17" s="422"/>
      <c r="AH17" s="422"/>
      <c r="AI17" s="422"/>
      <c r="AJ17" s="422"/>
      <c r="AK17" s="422"/>
      <c r="AL17" s="422" t="s">
        <v>345</v>
      </c>
      <c r="AM17" s="422"/>
      <c r="AN17" s="422"/>
      <c r="AO17" s="422"/>
      <c r="AP17" s="422" t="s">
        <v>346</v>
      </c>
      <c r="AQ17" s="422"/>
      <c r="AR17" s="422" t="s">
        <v>347</v>
      </c>
      <c r="AS17" s="422" t="s">
        <v>348</v>
      </c>
      <c r="AT17" s="422" t="s">
        <v>349</v>
      </c>
      <c r="AU17" s="422" t="s">
        <v>350</v>
      </c>
      <c r="AV17" s="422" t="s">
        <v>351</v>
      </c>
    </row>
    <row r="18" spans="1:55" s="148" customFormat="1" ht="19.5">
      <c r="A18" s="429"/>
      <c r="B18" s="431"/>
      <c r="C18" s="429"/>
      <c r="D18" s="429"/>
      <c r="E18" s="423" t="s">
        <v>352</v>
      </c>
      <c r="F18" s="418" t="s">
        <v>304</v>
      </c>
      <c r="G18" s="418" t="s">
        <v>306</v>
      </c>
      <c r="H18" s="418" t="s">
        <v>308</v>
      </c>
      <c r="I18" s="416" t="s">
        <v>353</v>
      </c>
      <c r="J18" s="416" t="s">
        <v>354</v>
      </c>
      <c r="K18" s="416" t="s">
        <v>355</v>
      </c>
      <c r="L18" s="418" t="s">
        <v>35</v>
      </c>
      <c r="M18" s="429"/>
      <c r="N18" s="429"/>
      <c r="O18" s="429"/>
      <c r="P18" s="422"/>
      <c r="Q18" s="422"/>
      <c r="R18" s="422"/>
      <c r="S18" s="420" t="s">
        <v>1</v>
      </c>
      <c r="T18" s="420" t="s">
        <v>356</v>
      </c>
      <c r="U18" s="422"/>
      <c r="V18" s="422"/>
      <c r="W18" s="422"/>
      <c r="X18" s="422"/>
      <c r="Y18" s="422"/>
      <c r="Z18" s="422"/>
      <c r="AA18" s="422"/>
      <c r="AB18" s="422"/>
      <c r="AC18" s="422"/>
      <c r="AD18" s="422"/>
      <c r="AE18" s="422"/>
      <c r="AF18" s="422" t="s">
        <v>357</v>
      </c>
      <c r="AG18" s="422"/>
      <c r="AH18" s="422" t="s">
        <v>358</v>
      </c>
      <c r="AI18" s="422"/>
      <c r="AJ18" s="423" t="s">
        <v>359</v>
      </c>
      <c r="AK18" s="423" t="s">
        <v>360</v>
      </c>
      <c r="AL18" s="423" t="s">
        <v>361</v>
      </c>
      <c r="AM18" s="423" t="s">
        <v>362</v>
      </c>
      <c r="AN18" s="423" t="s">
        <v>363</v>
      </c>
      <c r="AO18" s="423" t="s">
        <v>364</v>
      </c>
      <c r="AP18" s="423" t="s">
        <v>365</v>
      </c>
      <c r="AQ18" s="426" t="s">
        <v>356</v>
      </c>
      <c r="AR18" s="422"/>
      <c r="AS18" s="422"/>
      <c r="AT18" s="422"/>
      <c r="AU18" s="422"/>
      <c r="AV18" s="422"/>
    </row>
    <row r="19" spans="1:55" s="148" customFormat="1" ht="78">
      <c r="A19" s="424"/>
      <c r="B19" s="432"/>
      <c r="C19" s="424"/>
      <c r="D19" s="424"/>
      <c r="E19" s="424"/>
      <c r="F19" s="419"/>
      <c r="G19" s="419"/>
      <c r="H19" s="419"/>
      <c r="I19" s="417"/>
      <c r="J19" s="417"/>
      <c r="K19" s="417"/>
      <c r="L19" s="419"/>
      <c r="M19" s="424"/>
      <c r="N19" s="424"/>
      <c r="O19" s="424"/>
      <c r="P19" s="422"/>
      <c r="Q19" s="422"/>
      <c r="R19" s="422"/>
      <c r="S19" s="421"/>
      <c r="T19" s="421"/>
      <c r="U19" s="422"/>
      <c r="V19" s="422"/>
      <c r="W19" s="422"/>
      <c r="X19" s="422"/>
      <c r="Y19" s="422"/>
      <c r="Z19" s="422"/>
      <c r="AA19" s="422"/>
      <c r="AB19" s="422"/>
      <c r="AC19" s="422"/>
      <c r="AD19" s="422"/>
      <c r="AE19" s="422"/>
      <c r="AF19" s="149" t="s">
        <v>366</v>
      </c>
      <c r="AG19" s="149" t="s">
        <v>367</v>
      </c>
      <c r="AH19" s="150" t="s">
        <v>1</v>
      </c>
      <c r="AI19" s="150" t="s">
        <v>356</v>
      </c>
      <c r="AJ19" s="424"/>
      <c r="AK19" s="424"/>
      <c r="AL19" s="424"/>
      <c r="AM19" s="424"/>
      <c r="AN19" s="424"/>
      <c r="AO19" s="424"/>
      <c r="AP19" s="424"/>
      <c r="AQ19" s="427"/>
      <c r="AR19" s="422"/>
      <c r="AS19" s="422"/>
      <c r="AT19" s="422"/>
      <c r="AU19" s="422"/>
      <c r="AV19" s="42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414"/>
      <c r="AB22" s="414"/>
      <c r="AC22" s="414"/>
      <c r="AD22" s="414"/>
      <c r="AE22" s="414"/>
      <c r="AF22" s="414"/>
      <c r="AG22" s="414"/>
      <c r="AH22" s="414"/>
      <c r="AI22" s="414"/>
      <c r="AJ22" s="414"/>
      <c r="AK22" s="414"/>
      <c r="AL22" s="415"/>
      <c r="AM22" s="415"/>
      <c r="AN22" s="415"/>
      <c r="AO22" s="415"/>
      <c r="AP22" s="415"/>
      <c r="AQ22" s="415"/>
      <c r="AR22" s="415"/>
      <c r="AS22" s="415"/>
      <c r="AT22" s="415"/>
      <c r="AU22" s="415"/>
      <c r="AV22" s="415"/>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37" t="str">
        <f>' 1. паспорт местополож'!A1:C1</f>
        <v>Год раскрытия информации: 2019 год</v>
      </c>
      <c r="B1" s="437"/>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J_ДВОСТ-282</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 6кВ ст.Хабаровск-2" фидер №10 ТП-11-оп.1 в сторону КТП-29</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36" t="s">
        <v>368</v>
      </c>
      <c r="B15" s="436"/>
      <c r="C15" s="169"/>
    </row>
    <row r="16" spans="1:9">
      <c r="A16" s="436" t="s">
        <v>369</v>
      </c>
      <c r="B16" s="436"/>
      <c r="C16" s="170"/>
    </row>
    <row r="17" spans="1:3" ht="16.5" thickBot="1">
      <c r="A17" s="38"/>
      <c r="B17" s="38"/>
      <c r="C17" s="170"/>
    </row>
    <row r="18" spans="1:3" ht="16.5" thickBot="1">
      <c r="A18" s="171" t="s">
        <v>370</v>
      </c>
      <c r="B18" s="172" t="str">
        <f>A12</f>
        <v>Техническое перевооружение объекта "Кабельная линия 6кВ ст.Хабаровск-2" фидер №10 ТП-11-оп.1 в сторону КТП-29</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47" t="s">
        <v>526</v>
      </c>
      <c r="B1" s="447"/>
      <c r="C1" s="447"/>
      <c r="D1" s="447"/>
      <c r="E1" s="448"/>
      <c r="F1" s="448"/>
      <c r="G1" s="448"/>
      <c r="H1" s="448"/>
      <c r="I1" s="448"/>
      <c r="J1" s="448"/>
      <c r="K1" s="448"/>
      <c r="L1" s="448"/>
      <c r="M1" s="448"/>
      <c r="N1" s="448"/>
      <c r="O1" s="448"/>
      <c r="P1" s="448"/>
      <c r="Q1" s="448"/>
      <c r="R1" s="448"/>
      <c r="S1" s="448"/>
      <c r="T1" s="448"/>
      <c r="U1" s="448"/>
      <c r="V1" s="448"/>
      <c r="W1" s="448"/>
      <c r="X1" s="448"/>
      <c r="Y1" s="448"/>
      <c r="Z1" s="448"/>
      <c r="AA1" s="448"/>
      <c r="AB1" s="448"/>
      <c r="AC1" s="448"/>
      <c r="AD1" s="448"/>
    </row>
    <row r="2" spans="1:30" ht="27.75" customHeight="1">
      <c r="A2" s="449"/>
      <c r="B2" s="449"/>
      <c r="C2" s="449"/>
      <c r="D2" s="449"/>
      <c r="E2" s="449"/>
      <c r="F2" s="449"/>
      <c r="G2" s="449"/>
      <c r="H2" s="449"/>
      <c r="I2" s="449"/>
      <c r="J2" s="449"/>
      <c r="K2" s="449"/>
      <c r="L2" s="449"/>
      <c r="M2" s="449"/>
      <c r="N2" s="449"/>
      <c r="O2" s="449"/>
      <c r="P2" s="449"/>
      <c r="Q2" s="449"/>
      <c r="R2" s="449"/>
      <c r="S2" s="449"/>
      <c r="T2" s="449"/>
      <c r="U2" s="449"/>
      <c r="V2" s="449"/>
      <c r="W2" s="449"/>
      <c r="X2" s="449"/>
      <c r="Y2" s="449"/>
      <c r="Z2" s="449"/>
      <c r="AA2" s="449"/>
      <c r="AB2" s="449"/>
      <c r="AC2" s="449"/>
      <c r="AD2" s="449"/>
    </row>
    <row r="3" spans="1:30" ht="15" customHeight="1">
      <c r="A3" s="443" t="s">
        <v>418</v>
      </c>
      <c r="B3" s="443" t="s">
        <v>419</v>
      </c>
      <c r="C3" s="450" t="s">
        <v>420</v>
      </c>
      <c r="D3" s="451"/>
      <c r="E3" s="452"/>
      <c r="F3" s="446" t="s">
        <v>421</v>
      </c>
      <c r="G3" s="446"/>
      <c r="H3" s="446"/>
      <c r="I3" s="446"/>
      <c r="J3" s="446"/>
      <c r="K3" s="446" t="s">
        <v>422</v>
      </c>
      <c r="L3" s="446"/>
      <c r="M3" s="446"/>
      <c r="N3" s="446"/>
      <c r="O3" s="446"/>
      <c r="P3" s="446" t="s">
        <v>423</v>
      </c>
      <c r="Q3" s="446"/>
      <c r="R3" s="446"/>
      <c r="S3" s="446"/>
      <c r="T3" s="446"/>
      <c r="U3" s="446" t="s">
        <v>424</v>
      </c>
      <c r="V3" s="446"/>
      <c r="W3" s="446"/>
      <c r="X3" s="446"/>
      <c r="Y3" s="446"/>
      <c r="Z3" s="446" t="s">
        <v>425</v>
      </c>
      <c r="AA3" s="446"/>
      <c r="AB3" s="446"/>
      <c r="AC3" s="446"/>
      <c r="AD3" s="446"/>
    </row>
    <row r="4" spans="1:30" ht="15" customHeight="1">
      <c r="A4" s="444"/>
      <c r="B4" s="444"/>
      <c r="C4" s="453"/>
      <c r="D4" s="454"/>
      <c r="E4" s="455"/>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43" t="s">
        <v>245</v>
      </c>
      <c r="B5" s="446" t="s">
        <v>431</v>
      </c>
      <c r="C5" s="439" t="s">
        <v>432</v>
      </c>
      <c r="D5" s="43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44"/>
      <c r="B6" s="446"/>
      <c r="C6" s="439"/>
      <c r="D6" s="43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44"/>
      <c r="B7" s="446"/>
      <c r="C7" s="439"/>
      <c r="D7" s="43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44"/>
      <c r="B8" s="446"/>
      <c r="C8" s="439"/>
      <c r="D8" s="439" t="s">
        <v>436</v>
      </c>
      <c r="E8" s="43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44"/>
      <c r="B9" s="446"/>
      <c r="C9" s="439" t="s">
        <v>437</v>
      </c>
      <c r="D9" s="439" t="s">
        <v>438</v>
      </c>
      <c r="E9" s="43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44"/>
      <c r="B10" s="446"/>
      <c r="C10" s="439"/>
      <c r="D10" s="439" t="s">
        <v>439</v>
      </c>
      <c r="E10" s="43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44"/>
      <c r="B11" s="446"/>
      <c r="C11" s="196" t="s">
        <v>440</v>
      </c>
      <c r="D11" s="439" t="s">
        <v>441</v>
      </c>
      <c r="E11" s="43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44"/>
      <c r="B12" s="438" t="s">
        <v>442</v>
      </c>
      <c r="C12" s="439" t="s">
        <v>432</v>
      </c>
      <c r="D12" s="43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44"/>
      <c r="B13" s="438"/>
      <c r="C13" s="439"/>
      <c r="D13" s="43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44"/>
      <c r="B14" s="438"/>
      <c r="C14" s="439"/>
      <c r="D14" s="43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44"/>
      <c r="B15" s="438"/>
      <c r="C15" s="439"/>
      <c r="D15" s="439" t="s">
        <v>436</v>
      </c>
      <c r="E15" s="43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44"/>
      <c r="B16" s="438"/>
      <c r="C16" s="439" t="s">
        <v>437</v>
      </c>
      <c r="D16" s="439" t="s">
        <v>438</v>
      </c>
      <c r="E16" s="43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44"/>
      <c r="B17" s="438"/>
      <c r="C17" s="439"/>
      <c r="D17" s="439" t="s">
        <v>439</v>
      </c>
      <c r="E17" s="43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44"/>
      <c r="B18" s="438"/>
      <c r="C18" s="196" t="s">
        <v>440</v>
      </c>
      <c r="D18" s="441" t="s">
        <v>441</v>
      </c>
      <c r="E18" s="44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44"/>
      <c r="B19" s="438" t="s">
        <v>443</v>
      </c>
      <c r="C19" s="439" t="s">
        <v>432</v>
      </c>
      <c r="D19" s="43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44"/>
      <c r="B20" s="438"/>
      <c r="C20" s="439"/>
      <c r="D20" s="43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44"/>
      <c r="B21" s="438"/>
      <c r="C21" s="439"/>
      <c r="D21" s="43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44"/>
      <c r="B22" s="438"/>
      <c r="C22" s="439"/>
      <c r="D22" s="439" t="s">
        <v>436</v>
      </c>
      <c r="E22" s="43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44"/>
      <c r="B23" s="438"/>
      <c r="C23" s="439" t="s">
        <v>437</v>
      </c>
      <c r="D23" s="439" t="s">
        <v>438</v>
      </c>
      <c r="E23" s="43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44"/>
      <c r="B24" s="438"/>
      <c r="C24" s="439"/>
      <c r="D24" s="439" t="s">
        <v>439</v>
      </c>
      <c r="E24" s="43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44"/>
      <c r="B25" s="438"/>
      <c r="C25" s="196" t="s">
        <v>440</v>
      </c>
      <c r="D25" s="439" t="s">
        <v>441</v>
      </c>
      <c r="E25" s="43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44"/>
      <c r="B26" s="438" t="s">
        <v>444</v>
      </c>
      <c r="C26" s="439" t="s">
        <v>432</v>
      </c>
      <c r="D26" s="43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44"/>
      <c r="B27" s="438"/>
      <c r="C27" s="439"/>
      <c r="D27" s="43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44"/>
      <c r="B28" s="438"/>
      <c r="C28" s="439"/>
      <c r="D28" s="43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44"/>
      <c r="B29" s="438"/>
      <c r="C29" s="439"/>
      <c r="D29" s="439" t="s">
        <v>436</v>
      </c>
      <c r="E29" s="43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44"/>
      <c r="B30" s="438"/>
      <c r="C30" s="439" t="s">
        <v>437</v>
      </c>
      <c r="D30" s="439" t="s">
        <v>438</v>
      </c>
      <c r="E30" s="43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44"/>
      <c r="B31" s="438"/>
      <c r="C31" s="439"/>
      <c r="D31" s="439" t="s">
        <v>439</v>
      </c>
      <c r="E31" s="43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44"/>
      <c r="B32" s="438"/>
      <c r="C32" s="196" t="s">
        <v>440</v>
      </c>
      <c r="D32" s="439" t="s">
        <v>441</v>
      </c>
      <c r="E32" s="43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44"/>
      <c r="B33" s="438" t="s">
        <v>445</v>
      </c>
      <c r="C33" s="439" t="s">
        <v>432</v>
      </c>
      <c r="D33" s="43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44"/>
      <c r="B34" s="438"/>
      <c r="C34" s="439"/>
      <c r="D34" s="43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44"/>
      <c r="B35" s="438"/>
      <c r="C35" s="439"/>
      <c r="D35" s="43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44"/>
      <c r="B36" s="438"/>
      <c r="C36" s="439"/>
      <c r="D36" s="439" t="s">
        <v>436</v>
      </c>
      <c r="E36" s="43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44"/>
      <c r="B37" s="438"/>
      <c r="C37" s="439" t="s">
        <v>437</v>
      </c>
      <c r="D37" s="439" t="s">
        <v>438</v>
      </c>
      <c r="E37" s="43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44"/>
      <c r="B38" s="438"/>
      <c r="C38" s="439"/>
      <c r="D38" s="439" t="s">
        <v>439</v>
      </c>
      <c r="E38" s="43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44"/>
      <c r="B39" s="438"/>
      <c r="C39" s="196" t="s">
        <v>440</v>
      </c>
      <c r="D39" s="439" t="s">
        <v>441</v>
      </c>
      <c r="E39" s="43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44"/>
      <c r="B40" s="438" t="s">
        <v>426</v>
      </c>
      <c r="C40" s="439" t="s">
        <v>432</v>
      </c>
      <c r="D40" s="43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44"/>
      <c r="B41" s="438"/>
      <c r="C41" s="439"/>
      <c r="D41" s="43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44"/>
      <c r="B42" s="438"/>
      <c r="C42" s="439"/>
      <c r="D42" s="43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44"/>
      <c r="B43" s="438"/>
      <c r="C43" s="439"/>
      <c r="D43" s="439" t="s">
        <v>436</v>
      </c>
      <c r="E43" s="43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44"/>
      <c r="B44" s="438"/>
      <c r="C44" s="439" t="s">
        <v>437</v>
      </c>
      <c r="D44" s="439" t="s">
        <v>438</v>
      </c>
      <c r="E44" s="43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44"/>
      <c r="B45" s="438"/>
      <c r="C45" s="440"/>
      <c r="D45" s="439" t="s">
        <v>439</v>
      </c>
      <c r="E45" s="43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5"/>
      <c r="B46" s="438"/>
      <c r="C46" s="191" t="s">
        <v>440</v>
      </c>
      <c r="D46" s="439" t="s">
        <v>441</v>
      </c>
      <c r="E46" s="43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66" t="s">
        <v>525</v>
      </c>
      <c r="B1" s="467"/>
      <c r="C1" s="467"/>
      <c r="D1" s="467"/>
      <c r="E1" s="467"/>
      <c r="F1" s="467"/>
      <c r="G1" s="467"/>
      <c r="H1" s="467"/>
      <c r="I1" s="467"/>
      <c r="J1" s="467"/>
      <c r="K1" s="467"/>
      <c r="L1" s="467"/>
      <c r="M1" s="467"/>
      <c r="N1" s="467"/>
      <c r="O1" s="467"/>
      <c r="P1" s="467"/>
      <c r="Q1" s="467"/>
      <c r="R1" s="468"/>
      <c r="S1" s="468"/>
    </row>
    <row r="2" spans="1:19" ht="15.75" thickBot="1"/>
    <row r="3" spans="1:19" ht="15" customHeight="1" thickBot="1">
      <c r="A3" s="469" t="s">
        <v>449</v>
      </c>
      <c r="B3" s="471" t="s">
        <v>450</v>
      </c>
      <c r="C3" s="469" t="s">
        <v>451</v>
      </c>
      <c r="D3" s="459" t="s">
        <v>452</v>
      </c>
      <c r="E3" s="459" t="s">
        <v>453</v>
      </c>
      <c r="F3" s="459" t="s">
        <v>454</v>
      </c>
      <c r="G3" s="459" t="s">
        <v>455</v>
      </c>
      <c r="H3" s="459"/>
      <c r="I3" s="459"/>
      <c r="J3" s="459"/>
      <c r="K3" s="459"/>
      <c r="L3" s="459"/>
      <c r="M3" s="459"/>
      <c r="N3" s="459"/>
      <c r="O3" s="459" t="s">
        <v>456</v>
      </c>
      <c r="P3" s="472"/>
      <c r="Q3" s="472"/>
      <c r="R3" s="459" t="s">
        <v>457</v>
      </c>
      <c r="S3" s="472"/>
    </row>
    <row r="4" spans="1:19" ht="25.5" customHeight="1" thickBot="1">
      <c r="A4" s="469"/>
      <c r="B4" s="471"/>
      <c r="C4" s="469"/>
      <c r="D4" s="459"/>
      <c r="E4" s="459"/>
      <c r="F4" s="459"/>
      <c r="G4" s="459" t="s">
        <v>458</v>
      </c>
      <c r="H4" s="459"/>
      <c r="I4" s="459" t="s">
        <v>459</v>
      </c>
      <c r="J4" s="459"/>
      <c r="K4" s="459" t="s">
        <v>460</v>
      </c>
      <c r="L4" s="459"/>
      <c r="M4" s="459" t="s">
        <v>461</v>
      </c>
      <c r="N4" s="459"/>
      <c r="O4" s="459"/>
      <c r="P4" s="472"/>
      <c r="Q4" s="472"/>
      <c r="R4" s="472"/>
      <c r="S4" s="472"/>
    </row>
    <row r="5" spans="1:19" ht="30" customHeight="1" thickBot="1">
      <c r="A5" s="470"/>
      <c r="B5" s="470"/>
      <c r="C5" s="470"/>
      <c r="D5" s="470"/>
      <c r="E5" s="470"/>
      <c r="F5" s="470"/>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60" t="s">
        <v>468</v>
      </c>
      <c r="B23" s="461"/>
      <c r="C23" s="462"/>
      <c r="D23" s="463"/>
      <c r="E23" s="464"/>
      <c r="F23" s="465"/>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6" t="s">
        <v>469</v>
      </c>
      <c r="B25" s="457"/>
      <c r="C25" s="457"/>
      <c r="D25" s="457"/>
      <c r="E25" s="457"/>
      <c r="F25" s="457"/>
      <c r="G25" s="457"/>
      <c r="H25" s="457"/>
      <c r="I25" s="457"/>
      <c r="J25" s="457"/>
      <c r="K25" s="457"/>
      <c r="L25" s="457"/>
      <c r="M25" s="458"/>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J_ДВОСТ-282</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 6кВ ст.Хабаровск-2" фидер №10 ТП-11-оп.1 в сторону КТП-29</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J_ДВОСТ-282</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 6кВ ст.Хабаровск-2" фидер №10 ТП-11-оп.1 в сторону КТП-29</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27" sqref="P2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J_ДВОСТ-282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 6кВ ст.Хабаровск-2" фидер №10 ТП-11-оп.1 в сторону КТП-29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3" customFormat="1" ht="78.75">
      <c r="A21" s="302">
        <v>1</v>
      </c>
      <c r="B21" s="302" t="s">
        <v>541</v>
      </c>
      <c r="C21" s="302" t="str">
        <f>B21</f>
        <v>КЛ-6 кВ фидер №10 ТП-11 - КТП-29</v>
      </c>
      <c r="D21" s="302" t="s">
        <v>540</v>
      </c>
      <c r="E21" s="302" t="str">
        <f>D21</f>
        <v>Кабельная линия 6кВ фидер №10 ТП-11-оп.1 в сторону КТП-29</v>
      </c>
      <c r="F21" s="302">
        <v>6</v>
      </c>
      <c r="G21" s="302">
        <f>F21</f>
        <v>6</v>
      </c>
      <c r="H21" s="302">
        <f>F21</f>
        <v>6</v>
      </c>
      <c r="I21" s="302">
        <f>G21</f>
        <v>6</v>
      </c>
      <c r="J21" s="302">
        <v>1990</v>
      </c>
      <c r="K21" s="302">
        <v>1</v>
      </c>
      <c r="L21" s="302">
        <v>1</v>
      </c>
      <c r="M21" s="302" t="s">
        <v>542</v>
      </c>
      <c r="N21" s="302" t="s">
        <v>536</v>
      </c>
      <c r="O21" s="302" t="s">
        <v>549</v>
      </c>
      <c r="P21" s="302" t="s">
        <v>549</v>
      </c>
      <c r="Q21" s="302">
        <v>0.25</v>
      </c>
      <c r="R21" s="302">
        <v>0.25</v>
      </c>
      <c r="S21" s="302" t="s">
        <v>136</v>
      </c>
      <c r="T21" s="302" t="s">
        <v>136</v>
      </c>
      <c r="U21" s="302" t="s">
        <v>136</v>
      </c>
      <c r="V21" s="302" t="s">
        <v>533</v>
      </c>
      <c r="W21" s="302" t="s">
        <v>533</v>
      </c>
      <c r="X21" s="302" t="s">
        <v>136</v>
      </c>
      <c r="Y21" s="302" t="s">
        <v>136</v>
      </c>
      <c r="Z21" s="302" t="s">
        <v>537</v>
      </c>
      <c r="AA21" s="302" t="s">
        <v>543</v>
      </c>
    </row>
    <row r="22" spans="1:27" ht="3" customHeight="1">
      <c r="R22" s="301"/>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4"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J_ДВОСТ-282</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6кВ ст.Хабаровск-2" фидер №10 ТП-11-оп.1 в сторону КТП-29</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7" customFormat="1" ht="33">
      <c r="A19" s="305" t="s">
        <v>20</v>
      </c>
      <c r="B19" s="306" t="s">
        <v>17</v>
      </c>
      <c r="C19" s="307" t="s">
        <v>534</v>
      </c>
      <c r="D19" s="296"/>
      <c r="E19" s="296"/>
      <c r="F19" s="296"/>
      <c r="G19" s="296"/>
      <c r="H19" s="296"/>
      <c r="I19" s="296"/>
      <c r="J19" s="296"/>
      <c r="K19" s="296"/>
      <c r="L19" s="296"/>
      <c r="M19" s="296"/>
      <c r="N19" s="296"/>
      <c r="O19" s="296"/>
      <c r="P19" s="296"/>
      <c r="Q19" s="296"/>
      <c r="R19" s="296"/>
      <c r="S19" s="296"/>
      <c r="T19" s="296"/>
    </row>
    <row r="20" spans="1:20" s="297" customFormat="1" ht="115.5" customHeight="1">
      <c r="A20" s="305" t="s">
        <v>19</v>
      </c>
      <c r="B20" s="306" t="s">
        <v>529</v>
      </c>
      <c r="C20" s="308" t="s">
        <v>544</v>
      </c>
      <c r="D20" s="296"/>
      <c r="E20" s="296"/>
      <c r="F20" s="296"/>
      <c r="G20" s="296"/>
      <c r="H20" s="296"/>
      <c r="I20" s="296"/>
      <c r="J20" s="296"/>
      <c r="K20" s="296"/>
      <c r="L20" s="296"/>
      <c r="M20" s="296"/>
      <c r="N20" s="296"/>
      <c r="O20" s="296"/>
      <c r="P20" s="296"/>
      <c r="Q20" s="296"/>
      <c r="R20" s="296"/>
      <c r="S20" s="296"/>
      <c r="T20" s="296"/>
    </row>
    <row r="21" spans="1:20" ht="33">
      <c r="A21" s="85" t="s">
        <v>18</v>
      </c>
      <c r="B21" s="84" t="s">
        <v>222</v>
      </c>
      <c r="C21" s="304">
        <f>' 1. паспорт местополож'!C43</f>
        <v>1.34</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7" customFormat="1" ht="78.75">
      <c r="A23" s="305" t="s">
        <v>15</v>
      </c>
      <c r="B23" s="306" t="s">
        <v>206</v>
      </c>
      <c r="C23" s="312" t="s">
        <v>532</v>
      </c>
      <c r="D23" s="296"/>
      <c r="E23" s="296"/>
      <c r="F23" s="296"/>
      <c r="G23" s="296"/>
      <c r="H23" s="296"/>
      <c r="I23" s="296"/>
      <c r="J23" s="296"/>
      <c r="K23" s="296"/>
      <c r="L23" s="296"/>
      <c r="M23" s="296"/>
      <c r="N23" s="296"/>
      <c r="O23" s="296"/>
      <c r="P23" s="296"/>
      <c r="Q23" s="296"/>
      <c r="R23" s="296"/>
      <c r="S23" s="296"/>
      <c r="T23" s="296"/>
    </row>
    <row r="24" spans="1:20" s="297" customFormat="1" ht="42.75" customHeight="1">
      <c r="A24" s="305" t="s">
        <v>13</v>
      </c>
      <c r="B24" s="306" t="s">
        <v>14</v>
      </c>
      <c r="C24" s="309">
        <v>2020</v>
      </c>
      <c r="D24" s="296"/>
      <c r="E24" s="296"/>
      <c r="F24" s="296"/>
      <c r="G24" s="296"/>
      <c r="H24" s="296"/>
      <c r="I24" s="296"/>
      <c r="J24" s="296"/>
      <c r="K24" s="296"/>
      <c r="L24" s="296"/>
      <c r="M24" s="296"/>
      <c r="N24" s="296"/>
      <c r="O24" s="296"/>
      <c r="P24" s="296"/>
      <c r="Q24" s="296"/>
      <c r="R24" s="296"/>
      <c r="S24" s="296"/>
      <c r="T24" s="296"/>
    </row>
    <row r="25" spans="1:20" s="297" customFormat="1" ht="42.75" customHeight="1">
      <c r="A25" s="305" t="s">
        <v>11</v>
      </c>
      <c r="B25" s="306" t="s">
        <v>12</v>
      </c>
      <c r="C25" s="309">
        <v>2021</v>
      </c>
      <c r="D25" s="296"/>
      <c r="E25" s="296"/>
      <c r="F25" s="296"/>
      <c r="G25" s="296"/>
      <c r="H25" s="296"/>
      <c r="I25" s="296"/>
      <c r="J25" s="296"/>
      <c r="K25" s="296"/>
      <c r="L25" s="296"/>
      <c r="M25" s="296"/>
      <c r="N25" s="296"/>
      <c r="O25" s="296"/>
      <c r="P25" s="296"/>
      <c r="Q25" s="296"/>
      <c r="R25" s="296"/>
      <c r="S25" s="296"/>
      <c r="T25" s="296"/>
    </row>
    <row r="26" spans="1:20" ht="42.75" customHeight="1">
      <c r="A26" s="85" t="s">
        <v>28</v>
      </c>
      <c r="B26" s="84" t="s">
        <v>10</v>
      </c>
      <c r="C26" s="255"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J_ДВОСТ-282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 6кВ ст.Хабаровск-2" фидер №10 ТП-11-оп.1 в сторону КТП-29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3">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J_ДВОСТ-282</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6кВ ст.Хабаровск-2" фидер №10 ТП-11-оп.1 в сторону КТП-29</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J_ДВОСТ-282</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 6кВ ст.Хабаровск-2" фидер №10 ТП-11-оп.1 в сторону КТП-29</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8" customWidth="1"/>
    <col min="2" max="2" width="25.7109375" style="268" customWidth="1"/>
    <col min="3" max="3" width="10.140625" style="268" customWidth="1"/>
    <col min="4" max="4" width="9.7109375" style="268" customWidth="1"/>
    <col min="5" max="5" width="9.42578125" style="268" customWidth="1"/>
    <col min="6" max="6" width="11.42578125" style="268" customWidth="1"/>
    <col min="7" max="7" width="12.28515625" style="268" customWidth="1"/>
    <col min="8" max="8" width="11.5703125" style="268" customWidth="1"/>
    <col min="9" max="9" width="10.140625" style="268" customWidth="1"/>
    <col min="10" max="10" width="26.85546875" style="268" customWidth="1"/>
    <col min="11" max="16384" width="0.85546875" style="268"/>
  </cols>
  <sheetData>
    <row r="1" spans="1:10" s="260" customFormat="1" ht="35.25" customHeight="1">
      <c r="D1" s="261"/>
      <c r="H1" s="261"/>
      <c r="J1" s="261" t="s">
        <v>491</v>
      </c>
    </row>
    <row r="2" spans="1:10" s="262" customFormat="1" ht="11.25"/>
    <row r="3" spans="1:10" s="263" customFormat="1" ht="51" customHeight="1">
      <c r="A3" s="375" t="s">
        <v>521</v>
      </c>
      <c r="B3" s="375"/>
      <c r="C3" s="375"/>
      <c r="D3" s="375"/>
      <c r="E3" s="375"/>
      <c r="F3" s="375"/>
      <c r="G3" s="375"/>
      <c r="H3" s="375"/>
      <c r="I3" s="375"/>
      <c r="J3" s="375"/>
    </row>
    <row r="4" spans="1:10" s="262" customFormat="1" ht="11.25"/>
    <row r="5" spans="1:10" s="265" customFormat="1" ht="12.75">
      <c r="H5" s="266"/>
      <c r="I5" s="267"/>
    </row>
    <row r="6" spans="1:10" s="265" customFormat="1" ht="12.75"/>
    <row r="8" spans="1:10" s="264" customFormat="1" ht="12">
      <c r="A8" s="264" t="s">
        <v>492</v>
      </c>
      <c r="B8" s="264" t="s">
        <v>522</v>
      </c>
    </row>
    <row r="9" spans="1:10" s="264" customFormat="1" ht="12"/>
    <row r="10" spans="1:10" s="264" customFormat="1" ht="12.75" customHeight="1">
      <c r="A10" s="264" t="s">
        <v>493</v>
      </c>
      <c r="B10" s="264" t="s">
        <v>523</v>
      </c>
    </row>
    <row r="11" spans="1:10" s="264"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69" t="s">
        <v>501</v>
      </c>
      <c r="D14" s="269" t="s">
        <v>502</v>
      </c>
      <c r="E14" s="269" t="s">
        <v>501</v>
      </c>
      <c r="F14" s="269" t="s">
        <v>502</v>
      </c>
      <c r="G14" s="381"/>
      <c r="H14" s="381"/>
      <c r="I14" s="381"/>
      <c r="J14" s="381"/>
    </row>
    <row r="15" spans="1:10" s="272" customFormat="1" ht="10.5" customHeight="1" thickBot="1">
      <c r="A15" s="270">
        <v>1</v>
      </c>
      <c r="B15" s="271">
        <v>2</v>
      </c>
      <c r="C15" s="271">
        <v>3</v>
      </c>
      <c r="D15" s="271">
        <v>4</v>
      </c>
      <c r="E15" s="271">
        <v>5</v>
      </c>
      <c r="F15" s="271">
        <v>6</v>
      </c>
      <c r="G15" s="271">
        <v>8</v>
      </c>
      <c r="H15" s="271">
        <v>9</v>
      </c>
      <c r="I15" s="271">
        <v>10</v>
      </c>
      <c r="J15" s="271">
        <v>11</v>
      </c>
    </row>
    <row r="16" spans="1:10" s="272" customFormat="1" ht="10.5" customHeight="1">
      <c r="A16" s="273" t="s">
        <v>22</v>
      </c>
      <c r="B16" s="274" t="s">
        <v>503</v>
      </c>
      <c r="C16" s="275" t="s">
        <v>244</v>
      </c>
      <c r="D16" s="275" t="s">
        <v>244</v>
      </c>
      <c r="E16" s="275" t="s">
        <v>244</v>
      </c>
      <c r="F16" s="275" t="s">
        <v>244</v>
      </c>
      <c r="G16" s="276">
        <v>0</v>
      </c>
      <c r="H16" s="277">
        <v>0</v>
      </c>
      <c r="I16" s="278" t="s">
        <v>244</v>
      </c>
      <c r="J16" s="278" t="s">
        <v>244</v>
      </c>
    </row>
    <row r="17" spans="1:10" s="272" customFormat="1" ht="10.5" customHeight="1">
      <c r="A17" s="279" t="s">
        <v>258</v>
      </c>
      <c r="B17" s="280" t="s">
        <v>504</v>
      </c>
      <c r="C17" s="281" t="s">
        <v>244</v>
      </c>
      <c r="D17" s="281" t="s">
        <v>244</v>
      </c>
      <c r="E17" s="281" t="s">
        <v>244</v>
      </c>
      <c r="F17" s="281" t="s">
        <v>244</v>
      </c>
      <c r="G17" s="282">
        <v>0</v>
      </c>
      <c r="H17" s="283">
        <v>0</v>
      </c>
      <c r="I17" s="284" t="s">
        <v>244</v>
      </c>
      <c r="J17" s="284" t="s">
        <v>244</v>
      </c>
    </row>
    <row r="18" spans="1:10" s="272" customFormat="1" ht="10.5" customHeight="1">
      <c r="A18" s="279" t="s">
        <v>260</v>
      </c>
      <c r="B18" s="280" t="s">
        <v>505</v>
      </c>
      <c r="C18" s="281" t="s">
        <v>244</v>
      </c>
      <c r="D18" s="281" t="s">
        <v>244</v>
      </c>
      <c r="E18" s="281" t="s">
        <v>244</v>
      </c>
      <c r="F18" s="281" t="s">
        <v>244</v>
      </c>
      <c r="G18" s="282">
        <v>0</v>
      </c>
      <c r="H18" s="283">
        <v>0</v>
      </c>
      <c r="I18" s="284" t="s">
        <v>244</v>
      </c>
      <c r="J18" s="284" t="s">
        <v>244</v>
      </c>
    </row>
    <row r="19" spans="1:10" s="272" customFormat="1" ht="23.25" customHeight="1">
      <c r="A19" s="279" t="s">
        <v>262</v>
      </c>
      <c r="B19" s="280" t="s">
        <v>506</v>
      </c>
      <c r="C19" s="281" t="s">
        <v>480</v>
      </c>
      <c r="D19" s="281" t="s">
        <v>489</v>
      </c>
      <c r="E19" s="281" t="s">
        <v>244</v>
      </c>
      <c r="F19" s="281" t="s">
        <v>244</v>
      </c>
      <c r="G19" s="282">
        <v>0</v>
      </c>
      <c r="H19" s="283">
        <v>0</v>
      </c>
      <c r="I19" s="284" t="s">
        <v>244</v>
      </c>
      <c r="J19" s="284" t="s">
        <v>244</v>
      </c>
    </row>
    <row r="20" spans="1:10" s="272" customFormat="1" ht="33" customHeight="1">
      <c r="A20" s="279" t="s">
        <v>264</v>
      </c>
      <c r="B20" s="280" t="s">
        <v>507</v>
      </c>
      <c r="C20" s="281" t="s">
        <v>244</v>
      </c>
      <c r="D20" s="281" t="s">
        <v>244</v>
      </c>
      <c r="E20" s="281" t="s">
        <v>244</v>
      </c>
      <c r="F20" s="281" t="s">
        <v>244</v>
      </c>
      <c r="G20" s="282">
        <v>0</v>
      </c>
      <c r="H20" s="283">
        <v>0</v>
      </c>
      <c r="I20" s="284" t="s">
        <v>244</v>
      </c>
      <c r="J20" s="284" t="s">
        <v>244</v>
      </c>
    </row>
    <row r="21" spans="1:10">
      <c r="A21" s="279" t="s">
        <v>266</v>
      </c>
      <c r="B21" s="285" t="s">
        <v>104</v>
      </c>
      <c r="C21" s="281" t="s">
        <v>244</v>
      </c>
      <c r="D21" s="281" t="s">
        <v>244</v>
      </c>
      <c r="E21" s="281" t="s">
        <v>244</v>
      </c>
      <c r="F21" s="281" t="s">
        <v>244</v>
      </c>
      <c r="G21" s="282">
        <v>0</v>
      </c>
      <c r="H21" s="283">
        <v>0</v>
      </c>
      <c r="I21" s="284" t="s">
        <v>244</v>
      </c>
      <c r="J21" s="284" t="s">
        <v>244</v>
      </c>
    </row>
    <row r="22" spans="1:10">
      <c r="A22" s="279" t="s">
        <v>508</v>
      </c>
      <c r="B22" s="285" t="s">
        <v>509</v>
      </c>
      <c r="C22" s="281" t="s">
        <v>480</v>
      </c>
      <c r="D22" s="281" t="s">
        <v>489</v>
      </c>
      <c r="E22" s="281" t="s">
        <v>244</v>
      </c>
      <c r="F22" s="281" t="s">
        <v>244</v>
      </c>
      <c r="G22" s="282">
        <v>0</v>
      </c>
      <c r="H22" s="283">
        <v>0</v>
      </c>
      <c r="I22" s="284" t="s">
        <v>244</v>
      </c>
      <c r="J22" s="284" t="s">
        <v>244</v>
      </c>
    </row>
    <row r="23" spans="1:10">
      <c r="A23" s="279" t="s">
        <v>20</v>
      </c>
      <c r="B23" s="285" t="s">
        <v>510</v>
      </c>
      <c r="C23" s="281" t="s">
        <v>244</v>
      </c>
      <c r="D23" s="281" t="s">
        <v>244</v>
      </c>
      <c r="E23" s="281" t="s">
        <v>244</v>
      </c>
      <c r="F23" s="281" t="s">
        <v>244</v>
      </c>
      <c r="G23" s="282">
        <v>0</v>
      </c>
      <c r="H23" s="283">
        <v>0</v>
      </c>
      <c r="I23" s="284" t="s">
        <v>244</v>
      </c>
      <c r="J23" s="284" t="s">
        <v>244</v>
      </c>
    </row>
    <row r="24" spans="1:10" ht="24.75" customHeight="1">
      <c r="A24" s="279" t="s">
        <v>269</v>
      </c>
      <c r="B24" s="285" t="s">
        <v>511</v>
      </c>
      <c r="C24" s="281" t="s">
        <v>244</v>
      </c>
      <c r="D24" s="281" t="s">
        <v>244</v>
      </c>
      <c r="E24" s="281" t="s">
        <v>244</v>
      </c>
      <c r="F24" s="281" t="s">
        <v>244</v>
      </c>
      <c r="G24" s="282">
        <v>0</v>
      </c>
      <c r="H24" s="283">
        <v>0</v>
      </c>
      <c r="I24" s="284" t="s">
        <v>244</v>
      </c>
      <c r="J24" s="284" t="s">
        <v>244</v>
      </c>
    </row>
    <row r="25" spans="1:10" ht="31.5">
      <c r="A25" s="279" t="s">
        <v>271</v>
      </c>
      <c r="B25" s="285" t="s">
        <v>512</v>
      </c>
      <c r="C25" s="281" t="s">
        <v>244</v>
      </c>
      <c r="D25" s="281" t="s">
        <v>244</v>
      </c>
      <c r="E25" s="281" t="s">
        <v>244</v>
      </c>
      <c r="F25" s="281" t="s">
        <v>244</v>
      </c>
      <c r="G25" s="282">
        <v>0</v>
      </c>
      <c r="H25" s="283">
        <v>0</v>
      </c>
      <c r="I25" s="284" t="s">
        <v>244</v>
      </c>
      <c r="J25" s="284" t="s">
        <v>244</v>
      </c>
    </row>
    <row r="26" spans="1:10" ht="21">
      <c r="A26" s="279" t="s">
        <v>273</v>
      </c>
      <c r="B26" s="285" t="s">
        <v>513</v>
      </c>
      <c r="C26" s="281" t="s">
        <v>244</v>
      </c>
      <c r="D26" s="281" t="s">
        <v>244</v>
      </c>
      <c r="E26" s="281" t="s">
        <v>244</v>
      </c>
      <c r="F26" s="281" t="s">
        <v>244</v>
      </c>
      <c r="G26" s="282">
        <v>0</v>
      </c>
      <c r="H26" s="283">
        <v>0</v>
      </c>
      <c r="I26" s="284" t="s">
        <v>244</v>
      </c>
      <c r="J26" s="284" t="s">
        <v>244</v>
      </c>
    </row>
    <row r="27" spans="1:10" ht="22.5" customHeight="1">
      <c r="A27" s="279" t="s">
        <v>19</v>
      </c>
      <c r="B27" s="285" t="s">
        <v>514</v>
      </c>
      <c r="C27" s="281" t="s">
        <v>483</v>
      </c>
      <c r="D27" s="281" t="s">
        <v>488</v>
      </c>
      <c r="E27" s="281" t="s">
        <v>244</v>
      </c>
      <c r="F27" s="281" t="s">
        <v>244</v>
      </c>
      <c r="G27" s="282">
        <v>0</v>
      </c>
      <c r="H27" s="283">
        <v>0</v>
      </c>
      <c r="I27" s="284" t="s">
        <v>244</v>
      </c>
      <c r="J27" s="284" t="s">
        <v>244</v>
      </c>
    </row>
    <row r="28" spans="1:10" ht="21">
      <c r="A28" s="279" t="s">
        <v>278</v>
      </c>
      <c r="B28" s="285" t="s">
        <v>515</v>
      </c>
      <c r="C28" s="281" t="s">
        <v>244</v>
      </c>
      <c r="D28" s="281" t="s">
        <v>244</v>
      </c>
      <c r="E28" s="281" t="s">
        <v>244</v>
      </c>
      <c r="F28" s="281" t="s">
        <v>244</v>
      </c>
      <c r="G28" s="282">
        <v>0</v>
      </c>
      <c r="H28" s="283">
        <v>0</v>
      </c>
      <c r="I28" s="284" t="s">
        <v>244</v>
      </c>
      <c r="J28" s="284" t="s">
        <v>244</v>
      </c>
    </row>
    <row r="29" spans="1:10">
      <c r="A29" s="279" t="s">
        <v>280</v>
      </c>
      <c r="B29" s="285" t="s">
        <v>96</v>
      </c>
      <c r="C29" s="281" t="s">
        <v>244</v>
      </c>
      <c r="D29" s="281" t="s">
        <v>244</v>
      </c>
      <c r="E29" s="281" t="s">
        <v>244</v>
      </c>
      <c r="F29" s="281" t="s">
        <v>244</v>
      </c>
      <c r="G29" s="282">
        <v>0</v>
      </c>
      <c r="H29" s="283">
        <v>0</v>
      </c>
      <c r="I29" s="284" t="s">
        <v>244</v>
      </c>
      <c r="J29" s="284" t="s">
        <v>244</v>
      </c>
    </row>
    <row r="30" spans="1:10">
      <c r="A30" s="279" t="s">
        <v>282</v>
      </c>
      <c r="B30" s="285" t="s">
        <v>94</v>
      </c>
      <c r="C30" s="281" t="s">
        <v>483</v>
      </c>
      <c r="D30" s="281" t="s">
        <v>488</v>
      </c>
      <c r="E30" s="281" t="s">
        <v>244</v>
      </c>
      <c r="F30" s="281" t="s">
        <v>244</v>
      </c>
      <c r="G30" s="282">
        <v>0</v>
      </c>
      <c r="H30" s="283">
        <v>0</v>
      </c>
      <c r="I30" s="284" t="s">
        <v>244</v>
      </c>
      <c r="J30" s="284" t="s">
        <v>244</v>
      </c>
    </row>
    <row r="31" spans="1:10">
      <c r="A31" s="279" t="s">
        <v>284</v>
      </c>
      <c r="B31" s="285" t="s">
        <v>92</v>
      </c>
      <c r="C31" s="281" t="s">
        <v>244</v>
      </c>
      <c r="D31" s="281" t="s">
        <v>244</v>
      </c>
      <c r="E31" s="281" t="s">
        <v>244</v>
      </c>
      <c r="F31" s="281" t="s">
        <v>244</v>
      </c>
      <c r="G31" s="282">
        <v>0</v>
      </c>
      <c r="H31" s="283">
        <v>0</v>
      </c>
      <c r="I31" s="284" t="s">
        <v>244</v>
      </c>
      <c r="J31" s="284" t="s">
        <v>244</v>
      </c>
    </row>
    <row r="32" spans="1:10">
      <c r="A32" s="279" t="s">
        <v>286</v>
      </c>
      <c r="B32" s="285" t="s">
        <v>516</v>
      </c>
      <c r="C32" s="281" t="s">
        <v>244</v>
      </c>
      <c r="D32" s="281" t="s">
        <v>244</v>
      </c>
      <c r="E32" s="281" t="s">
        <v>244</v>
      </c>
      <c r="F32" s="281" t="s">
        <v>244</v>
      </c>
      <c r="G32" s="282">
        <v>0</v>
      </c>
      <c r="H32" s="283">
        <v>0</v>
      </c>
      <c r="I32" s="284" t="s">
        <v>244</v>
      </c>
      <c r="J32" s="284" t="s">
        <v>244</v>
      </c>
    </row>
    <row r="33" spans="1:10">
      <c r="A33" s="279" t="s">
        <v>18</v>
      </c>
      <c r="B33" s="285" t="s">
        <v>90</v>
      </c>
      <c r="C33" s="281" t="s">
        <v>244</v>
      </c>
      <c r="D33" s="281" t="s">
        <v>244</v>
      </c>
      <c r="E33" s="281" t="s">
        <v>244</v>
      </c>
      <c r="F33" s="281" t="s">
        <v>244</v>
      </c>
      <c r="G33" s="282">
        <v>0</v>
      </c>
      <c r="H33" s="283">
        <v>0</v>
      </c>
      <c r="I33" s="284" t="s">
        <v>244</v>
      </c>
      <c r="J33" s="284" t="s">
        <v>244</v>
      </c>
    </row>
    <row r="34" spans="1:10" ht="14.25" customHeight="1">
      <c r="A34" s="279" t="s">
        <v>292</v>
      </c>
      <c r="B34" s="285" t="s">
        <v>517</v>
      </c>
      <c r="C34" s="281" t="s">
        <v>518</v>
      </c>
      <c r="D34" s="281" t="s">
        <v>244</v>
      </c>
      <c r="E34" s="281" t="s">
        <v>244</v>
      </c>
      <c r="F34" s="281" t="s">
        <v>244</v>
      </c>
      <c r="G34" s="282">
        <v>0</v>
      </c>
      <c r="H34" s="283">
        <v>0</v>
      </c>
      <c r="I34" s="284" t="s">
        <v>244</v>
      </c>
      <c r="J34" s="284" t="s">
        <v>244</v>
      </c>
    </row>
    <row r="35" spans="1:10" ht="31.5">
      <c r="A35" s="279" t="s">
        <v>294</v>
      </c>
      <c r="B35" s="285" t="s">
        <v>86</v>
      </c>
      <c r="C35" s="281" t="s">
        <v>244</v>
      </c>
      <c r="D35" s="281" t="s">
        <v>244</v>
      </c>
      <c r="E35" s="281" t="s">
        <v>244</v>
      </c>
      <c r="F35" s="281" t="s">
        <v>244</v>
      </c>
      <c r="G35" s="282">
        <v>0</v>
      </c>
      <c r="H35" s="283">
        <v>0</v>
      </c>
      <c r="I35" s="284" t="s">
        <v>244</v>
      </c>
      <c r="J35" s="284" t="s">
        <v>244</v>
      </c>
    </row>
    <row r="36" spans="1:10" ht="21">
      <c r="A36" s="279" t="s">
        <v>295</v>
      </c>
      <c r="B36" s="285" t="s">
        <v>519</v>
      </c>
      <c r="C36" s="281" t="s">
        <v>244</v>
      </c>
      <c r="D36" s="281" t="s">
        <v>244</v>
      </c>
      <c r="E36" s="281" t="s">
        <v>244</v>
      </c>
      <c r="F36" s="281" t="s">
        <v>244</v>
      </c>
      <c r="G36" s="282">
        <v>0</v>
      </c>
      <c r="H36" s="283">
        <v>0</v>
      </c>
      <c r="I36" s="284" t="s">
        <v>244</v>
      </c>
      <c r="J36" s="284" t="s">
        <v>244</v>
      </c>
    </row>
    <row r="37" spans="1:10" ht="24" customHeight="1" thickBot="1">
      <c r="A37" s="286" t="s">
        <v>296</v>
      </c>
      <c r="B37" s="287" t="s">
        <v>520</v>
      </c>
      <c r="C37" s="288" t="s">
        <v>244</v>
      </c>
      <c r="D37" s="288" t="s">
        <v>244</v>
      </c>
      <c r="E37" s="288" t="s">
        <v>244</v>
      </c>
      <c r="F37" s="288" t="s">
        <v>244</v>
      </c>
      <c r="G37" s="289">
        <v>0</v>
      </c>
      <c r="H37" s="290">
        <v>0</v>
      </c>
      <c r="I37" s="291" t="s">
        <v>244</v>
      </c>
      <c r="J37" s="291"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2019-04-03T06:08:20Z</dcterms:modified>
</cp:coreProperties>
</file>