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600" tabRatio="892" firstSheet="1" activeTab="10"/>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ЛЭП'!$A$1:$AA$23</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L48" i="19"/>
  <c r="L47" s="1"/>
  <c r="L28"/>
  <c r="H27"/>
  <c r="H48" s="1"/>
  <c r="H47" s="1"/>
  <c r="AB60"/>
  <c r="AB59"/>
  <c r="F59"/>
  <c r="E59"/>
  <c r="AB58"/>
  <c r="F58"/>
  <c r="E58"/>
  <c r="AB57"/>
  <c r="AB56"/>
  <c r="F56"/>
  <c r="F54"/>
  <c r="AB53"/>
  <c r="AB52"/>
  <c r="F52"/>
  <c r="E52"/>
  <c r="AB51"/>
  <c r="F51"/>
  <c r="E51"/>
  <c r="AB50"/>
  <c r="AB49"/>
  <c r="P48"/>
  <c r="P47" s="1"/>
  <c r="AA47"/>
  <c r="Z47"/>
  <c r="Y47"/>
  <c r="W47"/>
  <c r="V47"/>
  <c r="U47"/>
  <c r="G47"/>
  <c r="AB45"/>
  <c r="AB44"/>
  <c r="F44"/>
  <c r="E44"/>
  <c r="AB43"/>
  <c r="F43"/>
  <c r="E43"/>
  <c r="AB42"/>
  <c r="F42"/>
  <c r="E42"/>
  <c r="AB41"/>
  <c r="AB40"/>
  <c r="AA39"/>
  <c r="Z39"/>
  <c r="Y39"/>
  <c r="W39"/>
  <c r="V39"/>
  <c r="U39"/>
  <c r="AB38"/>
  <c r="AB37"/>
  <c r="F37"/>
  <c r="E37"/>
  <c r="AB36"/>
  <c r="F36"/>
  <c r="E36"/>
  <c r="AB35"/>
  <c r="F35"/>
  <c r="E35"/>
  <c r="AB34"/>
  <c r="F34"/>
  <c r="E34"/>
  <c r="AB33"/>
  <c r="AB32"/>
  <c r="F32"/>
  <c r="AA31"/>
  <c r="Z31"/>
  <c r="Y31"/>
  <c r="X31"/>
  <c r="W31"/>
  <c r="V31"/>
  <c r="U31"/>
  <c r="T31"/>
  <c r="H31"/>
  <c r="F31"/>
  <c r="AB30"/>
  <c r="F30"/>
  <c r="AB29"/>
  <c r="T48"/>
  <c r="F28"/>
  <c r="E28"/>
  <c r="F27"/>
  <c r="E27"/>
  <c r="AC26"/>
  <c r="AA26"/>
  <c r="Z26"/>
  <c r="Y26"/>
  <c r="X26"/>
  <c r="X46" s="1"/>
  <c r="W26"/>
  <c r="V26"/>
  <c r="U26"/>
  <c r="T26"/>
  <c r="S26"/>
  <c r="R26"/>
  <c r="Q26"/>
  <c r="P26"/>
  <c r="O26"/>
  <c r="N26"/>
  <c r="M26"/>
  <c r="K26"/>
  <c r="J26"/>
  <c r="I26"/>
  <c r="H26"/>
  <c r="G26"/>
  <c r="E26"/>
  <c r="C26"/>
  <c r="C48" s="1"/>
  <c r="AB25"/>
  <c r="F25"/>
  <c r="E25"/>
  <c r="AB24"/>
  <c r="X23"/>
  <c r="AB23" s="1"/>
  <c r="F23"/>
  <c r="E23"/>
  <c r="AB22"/>
  <c r="AB21"/>
  <c r="AB20" s="1"/>
  <c r="F21"/>
  <c r="AC20"/>
  <c r="AA20"/>
  <c r="Z20"/>
  <c r="Y20"/>
  <c r="W20"/>
  <c r="V20"/>
  <c r="U20"/>
  <c r="T20"/>
  <c r="S20"/>
  <c r="R20"/>
  <c r="P20"/>
  <c r="O20"/>
  <c r="N20"/>
  <c r="M20"/>
  <c r="L20"/>
  <c r="K20"/>
  <c r="J20"/>
  <c r="I20"/>
  <c r="H20"/>
  <c r="G20"/>
  <c r="E20"/>
  <c r="C20"/>
  <c r="AB28" l="1"/>
  <c r="F26"/>
  <c r="L26"/>
  <c r="AB27"/>
  <c r="AB26" s="1"/>
  <c r="F20"/>
  <c r="F48"/>
  <c r="F47"/>
  <c r="E48"/>
  <c r="X39"/>
  <c r="X48" s="1"/>
  <c r="AB46"/>
  <c r="X20"/>
  <c r="AB48" l="1"/>
  <c r="X47"/>
  <c r="C21" i="6" l="1"/>
  <c r="C44" i="7" l="1"/>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<sst xmlns="http://schemas.openxmlformats.org/spreadsheetml/2006/main" count="3486" uniqueCount="508">
  <si>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</si>
  <si>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</si>
  <si>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</si>
  <si>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</si>
  <si>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</si>
  <si>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</si>
  <si>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</si>
  <si>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</si>
  <si>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</si>
  <si>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</si>
  <si>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</si>
  <si>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</si>
  <si>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</si>
  <si>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</si>
  <si>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</si>
  <si>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</si>
  <si>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</si>
  <si>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</si>
  <si>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</si>
  <si>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</si>
  <si>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</si>
  <si>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</si>
  <si>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</si>
  <si>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</si>
  <si>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</si>
  <si>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</si>
  <si>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</si>
  <si>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</si>
  <si>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</si>
  <si>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</si>
  <si>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</si>
  <si>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</si>
  <si>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</si>
  <si>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</si>
  <si>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</si>
  <si>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</si>
  <si>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</si>
  <si>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</si>
  <si>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</si>
  <si>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</si>
  <si>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</si>
  <si>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</si>
  <si>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</si>
  <si>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</si>
  <si>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</si>
  <si>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</si>
  <si>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</si>
  <si>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</si>
  <si>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</si>
  <si>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</si>
  <si>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</si>
  <si>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</si>
  <si>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</si>
  <si>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</si>
  <si>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</si>
  <si>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</si>
  <si>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</si>
  <si>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</si>
  <si>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</si>
  <si>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</si>
  <si>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</si>
  <si>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</si>
  <si>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</si>
  <si>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</si>
  <si>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</si>
  <si>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</si>
  <si>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</si>
  <si>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</si>
  <si>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</si>
  <si>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</si>
  <si>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</si>
  <si>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</si>
  <si>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</si>
  <si>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</si>
  <si>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</si>
  <si>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</si>
  <si>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</si>
  <si>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</si>
  <si>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</si>
  <si>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</si>
  <si>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</si>
  <si>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</si>
  <si>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</si>
  <si>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</si>
  <si>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</si>
  <si>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</si>
  <si>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</si>
  <si>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</si>
  <si>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</si>
  <si>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</si>
  <si>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</si>
  <si>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</si>
  <si>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</si>
  <si>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</si>
  <si>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</si>
  <si>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</si>
  <si>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</si>
  <si>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</si>
  <si>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</si>
  <si>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</si>
  <si>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</si>
  <si>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</si>
  <si>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</si>
  <si>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</si>
  <si>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</si>
  <si>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</si>
  <si>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</si>
  <si>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</si>
  <si>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</si>
  <si>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</si>
  <si>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</si>
  <si>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</si>
  <si>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</si>
  <si>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</si>
  <si>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</si>
  <si>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</si>
  <si>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</si>
  <si>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</si>
  <si>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</si>
  <si>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</si>
  <si>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</si>
  <si>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</si>
  <si>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</si>
  <si>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</si>
  <si>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</si>
  <si>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</si>
  <si>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</si>
  <si>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</si>
  <si>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</si>
  <si>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</si>
  <si>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</si>
  <si>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</si>
  <si>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</si>
  <si>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</si>
  <si>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</si>
  <si>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</si>
  <si>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</si>
  <si>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</si>
  <si>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</si>
  <si>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</si>
  <si>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</si>
  <si>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</si>
  <si>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</si>
  <si>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</si>
  <si>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</si>
  <si>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</si>
  <si>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</si>
  <si>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</si>
  <si>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</si>
  <si>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</si>
  <si>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</si>
  <si>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</si>
  <si>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</si>
  <si>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</si>
  <si>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</si>
  <si>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</si>
  <si>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</si>
  <si>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</si>
  <si>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</si>
  <si>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</si>
  <si>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</si>
  <si>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</si>
  <si>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</si>
  <si>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</si>
  <si>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</si>
  <si>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</si>
  <si>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</si>
  <si>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</si>
  <si>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</si>
  <si>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</si>
  <si>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</si>
  <si>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</si>
  <si>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</si>
  <si>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</si>
  <si>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</si>
  <si>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</si>
  <si>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</si>
  <si>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</si>
  <si>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</si>
  <si>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</si>
  <si>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</si>
  <si>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</si>
  <si>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</si>
  <si>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</si>
  <si>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</si>
  <si>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</si>
  <si>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</si>
  <si>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</si>
  <si>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</si>
  <si>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</si>
  <si>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</si>
  <si>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</si>
  <si>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</si>
  <si>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</si>
  <si>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</si>
  <si>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</si>
  <si>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</si>
  <si>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</si>
  <si>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</si>
  <si>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</si>
  <si>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</si>
  <si>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</si>
  <si>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</si>
  <si>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</si>
  <si>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</si>
  <si>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</si>
  <si>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</si>
  <si>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</si>
  <si>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</si>
  <si>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</si>
  <si>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</si>
  <si>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</si>
  <si>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</si>
  <si>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</si>
  <si>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</si>
  <si>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</si>
  <si>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</si>
  <si>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</si>
  <si>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</si>
  <si>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</si>
  <si>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</si>
  <si>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</si>
  <si>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</si>
  <si>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</si>
  <si>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</si>
  <si>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</si>
  <si>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</si>
  <si>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</si>
  <si>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</si>
  <si>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</si>
  <si>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</si>
  <si>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</si>
  <si>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</si>
  <si>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</si>
  <si>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</si>
  <si>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</si>
  <si>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</si>
  <si>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</si>
  <si>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</si>
  <si>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</si>
  <si>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</si>
  <si>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</si>
  <si>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</si>
  <si>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</si>
  <si>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</si>
  <si>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</si>
  <si>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</si>
  <si>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</si>
  <si>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</si>
  <si>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</si>
  <si>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</si>
  <si>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</si>
  <si>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</si>
  <si>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</si>
  <si>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</si>
  <si>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</si>
  <si>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</si>
  <si>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</si>
  <si>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</si>
  <si>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</si>
  <si>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</si>
  <si>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</si>
  <si>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</si>
  <si>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</si>
  <si>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</si>
  <si>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</si>
  <si>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</si>
  <si>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</si>
  <si>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</si>
  <si>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</si>
  <si>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</si>
  <si>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</si>
  <si>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</si>
  <si>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</si>
  <si>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</si>
  <si>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</si>
  <si>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</si>
  <si>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</si>
  <si>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</si>
  <si>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</si>
  <si>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</si>
  <si>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</si>
  <si>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</si>
  <si>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</si>
  <si>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</si>
  <si>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</si>
  <si>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</si>
  <si>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</si>
  <si>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</si>
  <si>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</si>
  <si>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</si>
  <si>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</si>
  <si>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</si>
  <si>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</si>
  <si>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</si>
  <si>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</si>
  <si>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</si>
  <si>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</si>
  <si>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</si>
  <si>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</si>
  <si>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</si>
  <si>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</si>
  <si>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</si>
  <si>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</si>
  <si>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</si>
  <si>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</si>
  <si>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</si>
  <si>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</si>
  <si>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</si>
  <si>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</si>
  <si>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</si>
  <si>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</si>
  <si>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</si>
  <si>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</si>
  <si>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</si>
  <si>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</si>
  <si>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</si>
  <si>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</si>
  <si>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</si>
  <si>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</si>
  <si>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</si>
  <si>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</si>
  <si>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</si>
  <si>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</si>
  <si>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</si>
  <si>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</si>
  <si>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</si>
  <si>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</si>
  <si>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</si>
  <si>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</si>
  <si>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</si>
  <si>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</si>
  <si>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</si>
  <si>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</si>
  <si>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</si>
  <si>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</si>
  <si>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</si>
  <si>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</si>
  <si>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</si>
  <si>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</si>
  <si>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</si>
  <si>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</si>
  <si>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</si>
  <si>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</si>
  <si>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</si>
  <si>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</si>
  <si>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</si>
  <si>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</si>
  <si>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</si>
  <si>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</si>
  <si>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</si>
  <si>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</si>
  <si>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</si>
  <si>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</si>
  <si>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</si>
  <si>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</si>
  <si>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</si>
  <si>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</si>
  <si>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</si>
  <si>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</si>
  <si>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</si>
  <si>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</si>
  <si>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</si>
  <si>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</si>
  <si>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</si>
  <si>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</si>
  <si>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</si>
  <si>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</si>
  <si>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</si>
  <si>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</si>
  <si>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</si>
  <si>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</si>
  <si>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</si>
  <si>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</si>
  <si>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</si>
  <si>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</si>
  <si>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</si>
  <si>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</si>
  <si>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</si>
  <si>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</si>
  <si>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</si>
  <si>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</si>
  <si>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</si>
  <si>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</si>
  <si>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</si>
  <si>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</si>
  <si>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</si>
  <si>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</si>
  <si>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</si>
  <si>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</si>
  <si>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</si>
  <si>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</si>
  <si>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</si>
  <si>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</si>
  <si>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</si>
  <si>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</si>
  <si>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</si>
  <si>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</si>
  <si>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</si>
  <si>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</si>
  <si>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</si>
  <si>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</si>
  <si>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</si>
  <si>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</si>
  <si>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</si>
  <si>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</si>
  <si>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</si>
  <si>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</si>
  <si>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</si>
  <si>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</si>
  <si>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</si>
  <si>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</si>
  <si>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</si>
  <si>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</si>
  <si>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</si>
  <si>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</si>
  <si>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</si>
  <si>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</si>
  <si>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</si>
  <si>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</si>
  <si>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</si>
  <si>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</si>
  <si>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</si>
  <si>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</si>
  <si>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</si>
  <si>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</si>
  <si>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</si>
  <si>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</si>
  <si>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</si>
  <si>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</si>
  <si>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</si>
  <si>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</si>
  <si>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</si>
  <si>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</si>
  <si>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</si>
  <si>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</si>
  <si>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</si>
  <si>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</si>
  <si>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</si>
  <si>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</si>
  <si>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</si>
  <si>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</si>
  <si>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</si>
  <si>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</si>
  <si>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</si>
  <si>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</si>
  <si>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</si>
  <si>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</si>
  <si>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</si>
  <si>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</si>
  <si>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</si>
  <si>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</si>
  <si>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</si>
  <si>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</si>
  <si>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</si>
  <si>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</si>
  <si>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</si>
  <si>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</si>
  <si>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</si>
  <si>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</si>
  <si>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</si>
  <si>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</si>
  <si>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</si>
  <si>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</si>
  <si>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</si>
  <si>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</si>
  <si>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</si>
  <si>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</si>
  <si>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</si>
  <si>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</si>
  <si>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</si>
  <si>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</si>
  <si>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</si>
  <si>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П2</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</si>
  <si>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</si>
  <si>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</si>
  <si>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Описание состава объектов инвестиционной деятельности их количества и характеристик в отношении каждого такого объекта</t>
  </si>
  <si>
    <t>Год раскрытия информации: 2019 год</t>
  </si>
  <si>
    <t xml:space="preserve">Диспетчерское наименование трансфорорматорной или иной подстанции </t>
  </si>
  <si>
    <t>1.2.2.2 Модернизация, техническое перевооружение линий электропередачи</t>
  </si>
  <si>
    <t>Цели (указать укрупненные цели в соответствии с приложением ___)</t>
  </si>
  <si>
    <t>н/д</t>
  </si>
  <si>
    <t>Обеспечение надежности электроснабжения  потребителей и улучшение технического состояния ЛЭП</t>
  </si>
  <si>
    <t xml:space="preserve">Техническое перевооружение объекта позволит обеспечить  замену морально и физически изношенного оборудования, исключения возможных несчастных случаев и аварийных ситуаций повышению надежности  электроснабжения потребителей </t>
  </si>
  <si>
    <t>Проектом предусматривается замена участков ВЛ, включающая в себя:                                                                                                                  1. Разработка ПСД,                                                                                                           2. СМР, ввод в эксплуатацию</t>
  </si>
  <si>
    <t>Дальневосточной дирекции по энергообеспечению - структурного подразделения Трансэнерго - филиала ОАО "РЖД" по Хабаровскому краю</t>
  </si>
  <si>
    <t>Хабаровский край</t>
  </si>
  <si>
    <t xml:space="preserve"> по состоянию на 01.01.2019</t>
  </si>
  <si>
    <t>по состоянию на 01.01.2020</t>
  </si>
  <si>
    <t xml:space="preserve">План 2019 года </t>
  </si>
  <si>
    <t xml:space="preserve"> 2. Замещение (обновление) электрической сети.  </t>
  </si>
  <si>
    <t>10 кВ</t>
  </si>
  <si>
    <t>ВЛ</t>
  </si>
  <si>
    <t>ж/б</t>
  </si>
  <si>
    <t>Уменьшение недоотпуска электроэнергии потребителям во время инцендентов, ведущих к отключению ВЛ</t>
  </si>
  <si>
    <t>Замена опор, провода</t>
  </si>
  <si>
    <t>В результате технического перевооружения будет произведена замена провода АС на провод СИП расчетного сечения, замена опор, изменение конфигурации линии</t>
  </si>
  <si>
    <t>J_ДВОСТ-320</t>
  </si>
  <si>
    <t>Техническое перевооружение объекта Линия 10 КВ на РДЗ №3</t>
  </si>
  <si>
    <t>пгт. Новый Ургал</t>
  </si>
  <si>
    <t>Ургальскаяя дистанция электроснабжения - структурное подразделение ДВОСТ НТЭ</t>
  </si>
  <si>
    <t>ВЛ-10 кВ РДЗ№3</t>
  </si>
  <si>
    <t>Акт осмотра б/н от 17.09.2018г,  Ургальская дистанция электроснабжения</t>
  </si>
  <si>
    <t>ВЛ-10 кВ РДЗ№3, ж/б опоры с поперечными трещинами, наличие множественных скруток проводов, нагары</t>
  </si>
  <si>
    <t>Хабаровский край, пгт. Новый Ургал</t>
  </si>
  <si>
    <t>Другое3)</t>
  </si>
  <si>
    <t>другое3)</t>
  </si>
  <si>
    <t>2021</t>
  </si>
</sst>
</file>

<file path=xl/styles.xml><?xml version="1.0" encoding="utf-8"?>
<styleSheet xmlns="http://schemas.openxmlformats.org/spreadsheetml/2006/main">
  <numFmts count="11">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s>
  <fonts count="92">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38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2" fontId="11" fillId="0" borderId="1" xfId="2" applyNumberFormat="1" applyFont="1" applyFill="1" applyBorder="1" applyAlignment="1">
      <alignment horizontal="center" vertical="center" wrapText="1"/>
    </xf>
    <xf numFmtId="172"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49" fontId="4"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1" fontId="4" fillId="25" borderId="1" xfId="49" applyNumberFormat="1" applyFont="1" applyFill="1" applyBorder="1" applyAlignment="1">
      <alignment horizontal="center" vertical="center"/>
    </xf>
    <xf numFmtId="171" fontId="4" fillId="25" borderId="1" xfId="49" applyNumberFormat="1" applyFont="1" applyFill="1" applyBorder="1" applyAlignment="1">
      <alignment horizontal="center" vertical="center"/>
    </xf>
    <xf numFmtId="14" fontId="4" fillId="25" borderId="1" xfId="49" applyNumberFormat="1" applyFont="1" applyFill="1" applyBorder="1" applyAlignment="1">
      <alignment horizontal="center" vertical="center"/>
    </xf>
    <xf numFmtId="0" fontId="4" fillId="0" borderId="9" xfId="49" applyFont="1" applyBorder="1" applyAlignment="1">
      <alignment horizontal="center" vertical="center"/>
    </xf>
    <xf numFmtId="0" fontId="4" fillId="0" borderId="0" xfId="49" applyFont="1"/>
    <xf numFmtId="0" fontId="77" fillId="0" borderId="39" xfId="2" applyFont="1" applyFill="1" applyBorder="1" applyAlignment="1">
      <alignment horizontal="center" vertical="center" wrapText="1"/>
    </xf>
    <xf numFmtId="4" fontId="77" fillId="0" borderId="39" xfId="2" applyNumberFormat="1" applyFont="1" applyFill="1" applyBorder="1" applyAlignment="1">
      <alignment horizontal="center" vertical="center" wrapText="1"/>
    </xf>
    <xf numFmtId="49" fontId="77" fillId="0" borderId="39" xfId="2" applyNumberFormat="1" applyFont="1" applyFill="1" applyBorder="1" applyAlignment="1">
      <alignment horizontal="center" vertical="center" wrapText="1"/>
    </xf>
    <xf numFmtId="0" fontId="7" fillId="0" borderId="0" xfId="1" applyFont="1" applyAlignment="1">
      <alignment horizontal="center" vertical="center"/>
    </xf>
    <xf numFmtId="0" fontId="36" fillId="0" borderId="0" xfId="1" applyFont="1" applyAlignment="1">
      <alignment horizontal="center" vertical="center"/>
    </xf>
    <xf numFmtId="0" fontId="48" fillId="0" borderId="1" xfId="1" applyFont="1" applyBorder="1" applyAlignment="1">
      <alignment horizontal="center" vertical="center" wrapText="1"/>
    </xf>
    <xf numFmtId="0" fontId="7" fillId="0" borderId="0" xfId="1" applyFont="1" applyFill="1" applyBorder="1" applyAlignment="1">
      <alignment horizontal="center" vertical="center"/>
    </xf>
    <xf numFmtId="0" fontId="11" fillId="0" borderId="29" xfId="66" applyFont="1" applyFill="1" applyBorder="1" applyAlignment="1">
      <alignment horizontal="center" vertical="center" wrapText="1"/>
    </xf>
    <xf numFmtId="172" fontId="37" fillId="25" borderId="1" xfId="2" applyNumberFormat="1" applyFont="1" applyFill="1" applyBorder="1" applyAlignment="1">
      <alignment horizontal="center" vertical="center" wrapText="1"/>
    </xf>
    <xf numFmtId="173" fontId="7" fillId="25" borderId="30" xfId="66" applyNumberFormat="1" applyFont="1" applyFill="1" applyBorder="1" applyAlignment="1">
      <alignment horizontal="center" vertical="center" wrapText="1"/>
    </xf>
    <xf numFmtId="172" fontId="11" fillId="0" borderId="1" xfId="61" applyNumberFormat="1" applyFont="1" applyBorder="1" applyAlignment="1">
      <alignment horizontal="center" vertical="center" wrapText="1"/>
    </xf>
    <xf numFmtId="172" fontId="7" fillId="25" borderId="1" xfId="1" applyNumberFormat="1" applyFont="1" applyFill="1" applyBorder="1" applyAlignment="1">
      <alignment horizontal="center" vertical="center" wrapText="1"/>
    </xf>
    <xf numFmtId="0" fontId="48" fillId="0" borderId="1" xfId="1" applyFont="1" applyFill="1" applyBorder="1" applyAlignment="1">
      <alignment horizontal="center" vertical="center" wrapText="1"/>
    </xf>
    <xf numFmtId="0" fontId="11" fillId="0" borderId="1" xfId="61" applyFont="1" applyFill="1" applyBorder="1" applyAlignment="1">
      <alignment horizontal="center" vertical="center" wrapText="1"/>
    </xf>
    <xf numFmtId="0" fontId="79" fillId="0" borderId="9" xfId="2" applyFont="1" applyFill="1" applyBorder="1" applyAlignment="1">
      <alignment horizontal="center" vertical="center" wrapText="1"/>
    </xf>
    <xf numFmtId="0" fontId="48" fillId="0" borderId="1" xfId="1" applyFont="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618">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zoomScale="85" zoomScaleSheetLayoutView="85" workbookViewId="0">
      <selection activeCell="C52" sqref="C52"/>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49" t="s">
        <v>477</v>
      </c>
      <c r="B1" s="249"/>
      <c r="C1" s="249"/>
      <c r="D1" s="63"/>
      <c r="E1" s="63"/>
      <c r="F1" s="63"/>
      <c r="G1" s="63"/>
      <c r="H1" s="63"/>
      <c r="I1" s="63"/>
      <c r="J1" s="63"/>
    </row>
    <row r="2" spans="1:22" s="10" customFormat="1" ht="18.75">
      <c r="A2" s="15"/>
      <c r="F2" s="14"/>
      <c r="G2" s="14"/>
      <c r="H2" s="13"/>
    </row>
    <row r="3" spans="1:22" s="10" customFormat="1" ht="18.75">
      <c r="A3" s="252" t="s">
        <v>9</v>
      </c>
      <c r="B3" s="252"/>
      <c r="C3" s="252"/>
      <c r="D3" s="11"/>
      <c r="E3" s="11"/>
      <c r="F3" s="11"/>
      <c r="G3" s="11"/>
      <c r="H3" s="11"/>
      <c r="I3" s="11"/>
      <c r="J3" s="11"/>
      <c r="K3" s="11"/>
      <c r="L3" s="11"/>
      <c r="M3" s="11"/>
      <c r="N3" s="11"/>
      <c r="O3" s="11"/>
      <c r="P3" s="11"/>
      <c r="Q3" s="11"/>
      <c r="R3" s="11"/>
      <c r="S3" s="11"/>
      <c r="T3" s="11"/>
      <c r="U3" s="11"/>
      <c r="V3" s="11"/>
    </row>
    <row r="4" spans="1:22" s="10" customFormat="1" ht="18.75">
      <c r="A4" s="231"/>
      <c r="B4" s="231"/>
      <c r="C4" s="231"/>
      <c r="D4" s="12"/>
      <c r="E4" s="12"/>
      <c r="F4" s="12"/>
      <c r="G4" s="12"/>
      <c r="H4" s="12"/>
      <c r="I4" s="11"/>
      <c r="J4" s="11"/>
      <c r="K4" s="11"/>
      <c r="L4" s="11"/>
      <c r="M4" s="11"/>
      <c r="N4" s="11"/>
      <c r="O4" s="11"/>
      <c r="P4" s="11"/>
      <c r="Q4" s="11"/>
      <c r="R4" s="11"/>
      <c r="S4" s="11"/>
      <c r="T4" s="11"/>
      <c r="U4" s="11"/>
      <c r="V4" s="11"/>
    </row>
    <row r="5" spans="1:22" s="10" customFormat="1" ht="18.75">
      <c r="A5" s="253" t="s">
        <v>485</v>
      </c>
      <c r="B5" s="253"/>
      <c r="C5" s="253"/>
      <c r="D5" s="6"/>
      <c r="E5" s="6"/>
      <c r="F5" s="6"/>
      <c r="G5" s="6"/>
      <c r="H5" s="6"/>
      <c r="I5" s="11"/>
      <c r="J5" s="11"/>
      <c r="K5" s="11"/>
      <c r="L5" s="11"/>
      <c r="M5" s="11"/>
      <c r="N5" s="11"/>
      <c r="O5" s="11"/>
      <c r="P5" s="11"/>
      <c r="Q5" s="11"/>
      <c r="R5" s="11"/>
      <c r="S5" s="11"/>
      <c r="T5" s="11"/>
      <c r="U5" s="11"/>
      <c r="V5" s="11"/>
    </row>
    <row r="6" spans="1:22" s="10" customFormat="1" ht="18.75">
      <c r="A6" s="250" t="s">
        <v>8</v>
      </c>
      <c r="B6" s="250"/>
      <c r="C6" s="250"/>
      <c r="D6" s="4"/>
      <c r="E6" s="4"/>
      <c r="F6" s="4"/>
      <c r="G6" s="4"/>
      <c r="H6" s="4"/>
      <c r="I6" s="11"/>
      <c r="J6" s="11"/>
      <c r="K6" s="11"/>
      <c r="L6" s="11"/>
      <c r="M6" s="11"/>
      <c r="N6" s="11"/>
      <c r="O6" s="11"/>
      <c r="P6" s="11"/>
      <c r="Q6" s="11"/>
      <c r="R6" s="11"/>
      <c r="S6" s="11"/>
      <c r="T6" s="11"/>
      <c r="U6" s="11"/>
      <c r="V6" s="11"/>
    </row>
    <row r="7" spans="1:22" s="10" customFormat="1" ht="18.75">
      <c r="A7" s="231"/>
      <c r="B7" s="231"/>
      <c r="C7" s="231"/>
      <c r="D7" s="12"/>
      <c r="E7" s="12"/>
      <c r="F7" s="12"/>
      <c r="G7" s="12"/>
      <c r="H7" s="12"/>
      <c r="I7" s="11"/>
      <c r="J7" s="11"/>
      <c r="K7" s="11"/>
      <c r="L7" s="11"/>
      <c r="M7" s="11"/>
      <c r="N7" s="11"/>
      <c r="O7" s="11"/>
      <c r="P7" s="11"/>
      <c r="Q7" s="11"/>
      <c r="R7" s="11"/>
      <c r="S7" s="11"/>
      <c r="T7" s="11"/>
      <c r="U7" s="11"/>
      <c r="V7" s="11"/>
    </row>
    <row r="8" spans="1:22" s="10" customFormat="1" ht="18.75">
      <c r="A8" s="254" t="s">
        <v>497</v>
      </c>
      <c r="B8" s="254"/>
      <c r="C8" s="254"/>
      <c r="D8" s="6"/>
      <c r="E8" s="6"/>
      <c r="F8" s="6"/>
      <c r="G8" s="6"/>
      <c r="H8" s="6"/>
      <c r="I8" s="11"/>
      <c r="J8" s="11"/>
      <c r="K8" s="11"/>
      <c r="L8" s="11"/>
      <c r="M8" s="11"/>
      <c r="N8" s="11"/>
      <c r="O8" s="11"/>
      <c r="P8" s="11"/>
      <c r="Q8" s="11"/>
      <c r="R8" s="11"/>
      <c r="S8" s="11"/>
      <c r="T8" s="11"/>
      <c r="U8" s="11"/>
      <c r="V8" s="11"/>
    </row>
    <row r="9" spans="1:22" s="10" customFormat="1" ht="18.75">
      <c r="A9" s="250" t="s">
        <v>7</v>
      </c>
      <c r="B9" s="250"/>
      <c r="C9" s="250"/>
      <c r="D9" s="4"/>
      <c r="E9" s="4"/>
      <c r="F9" s="4"/>
      <c r="G9" s="4"/>
      <c r="H9" s="4"/>
      <c r="I9" s="11"/>
      <c r="J9" s="11"/>
      <c r="K9" s="11"/>
      <c r="L9" s="11"/>
      <c r="M9" s="11"/>
      <c r="N9" s="11"/>
      <c r="O9" s="11"/>
      <c r="P9" s="11"/>
      <c r="Q9" s="11"/>
      <c r="R9" s="11"/>
      <c r="S9" s="11"/>
      <c r="T9" s="11"/>
      <c r="U9" s="11"/>
      <c r="V9" s="11"/>
    </row>
    <row r="10" spans="1:22" s="7" customFormat="1" ht="18.75">
      <c r="A10" s="233"/>
      <c r="B10" s="233"/>
      <c r="C10" s="233"/>
      <c r="D10" s="8"/>
      <c r="E10" s="8"/>
      <c r="F10" s="8"/>
      <c r="G10" s="8"/>
      <c r="H10" s="8"/>
      <c r="I10" s="8"/>
      <c r="J10" s="8"/>
      <c r="K10" s="8"/>
      <c r="L10" s="8"/>
      <c r="M10" s="8"/>
      <c r="N10" s="8"/>
      <c r="O10" s="8"/>
      <c r="P10" s="8"/>
      <c r="Q10" s="8"/>
      <c r="R10" s="8"/>
      <c r="S10" s="8"/>
      <c r="T10" s="8"/>
      <c r="U10" s="8"/>
      <c r="V10" s="8"/>
    </row>
    <row r="11" spans="1:22" s="2" customFormat="1" ht="15.75">
      <c r="A11" s="251" t="s">
        <v>498</v>
      </c>
      <c r="B11" s="251"/>
      <c r="C11" s="251"/>
      <c r="D11" s="6"/>
      <c r="E11" s="6"/>
      <c r="F11" s="6"/>
      <c r="G11" s="6"/>
      <c r="H11" s="6"/>
      <c r="I11" s="6"/>
      <c r="J11" s="6"/>
      <c r="K11" s="6"/>
      <c r="L11" s="6"/>
      <c r="M11" s="6"/>
      <c r="N11" s="6"/>
      <c r="O11" s="6"/>
      <c r="P11" s="6"/>
      <c r="Q11" s="6"/>
      <c r="R11" s="6"/>
      <c r="S11" s="6"/>
      <c r="T11" s="6"/>
      <c r="U11" s="6"/>
      <c r="V11" s="6"/>
    </row>
    <row r="12" spans="1:22" s="2" customFormat="1" ht="15" customHeight="1">
      <c r="A12" s="250" t="s">
        <v>5</v>
      </c>
      <c r="B12" s="250"/>
      <c r="C12" s="250"/>
      <c r="D12" s="4"/>
      <c r="E12" s="4"/>
      <c r="F12" s="4"/>
      <c r="G12" s="4"/>
      <c r="H12" s="4"/>
      <c r="I12" s="4"/>
      <c r="J12" s="4"/>
      <c r="K12" s="4"/>
      <c r="L12" s="4"/>
      <c r="M12" s="4"/>
      <c r="N12" s="4"/>
      <c r="O12" s="4"/>
      <c r="P12" s="4"/>
      <c r="Q12" s="4"/>
      <c r="R12" s="4"/>
      <c r="S12" s="4"/>
      <c r="T12" s="4"/>
      <c r="U12" s="4"/>
      <c r="V12" s="4"/>
    </row>
    <row r="13" spans="1:22" s="2" customFormat="1" ht="18.75">
      <c r="A13" s="230"/>
      <c r="B13" s="230"/>
      <c r="C13" s="230"/>
      <c r="D13" s="3"/>
      <c r="E13" s="3"/>
      <c r="F13" s="3"/>
      <c r="G13" s="3"/>
      <c r="H13" s="3"/>
      <c r="I13" s="3"/>
      <c r="J13" s="3"/>
      <c r="K13" s="3"/>
      <c r="L13" s="3"/>
      <c r="M13" s="3"/>
      <c r="N13" s="3"/>
      <c r="O13" s="3"/>
      <c r="P13" s="3"/>
      <c r="Q13" s="3"/>
      <c r="R13" s="3"/>
      <c r="S13" s="3"/>
    </row>
    <row r="14" spans="1:22" s="2" customFormat="1" ht="15" customHeight="1">
      <c r="A14" s="251" t="s">
        <v>216</v>
      </c>
      <c r="B14" s="251"/>
      <c r="C14" s="251"/>
      <c r="D14" s="5"/>
      <c r="E14" s="5"/>
      <c r="F14" s="5"/>
      <c r="G14" s="5"/>
      <c r="H14" s="5"/>
      <c r="I14" s="5"/>
      <c r="J14" s="5"/>
      <c r="K14" s="5"/>
      <c r="L14" s="5"/>
      <c r="M14" s="5"/>
      <c r="N14" s="5"/>
      <c r="O14" s="5"/>
      <c r="P14" s="5"/>
      <c r="Q14" s="5"/>
      <c r="R14" s="5"/>
      <c r="S14" s="5"/>
      <c r="T14" s="5"/>
      <c r="U14" s="5"/>
      <c r="V14" s="5"/>
    </row>
    <row r="15" spans="1:22" s="2" customFormat="1" ht="15" customHeight="1" thickBot="1">
      <c r="A15" s="62"/>
      <c r="B15" s="62"/>
      <c r="C15" s="62"/>
      <c r="D15" s="4"/>
      <c r="E15" s="4"/>
      <c r="F15" s="4"/>
      <c r="G15" s="4"/>
      <c r="H15" s="4"/>
      <c r="I15" s="3"/>
      <c r="J15" s="3"/>
      <c r="K15" s="3"/>
      <c r="L15" s="3"/>
      <c r="M15" s="3"/>
      <c r="N15" s="3"/>
      <c r="O15" s="3"/>
      <c r="P15" s="3"/>
      <c r="Q15" s="3"/>
      <c r="R15" s="3"/>
      <c r="S15" s="3"/>
    </row>
    <row r="16" spans="1:22" s="2" customFormat="1" ht="39.75" customHeight="1">
      <c r="A16" s="124" t="s">
        <v>4</v>
      </c>
      <c r="B16" s="94"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1" t="s">
        <v>21</v>
      </c>
      <c r="B18" s="122" t="s">
        <v>129</v>
      </c>
      <c r="C18" s="123" t="s">
        <v>479</v>
      </c>
      <c r="D18" s="19"/>
      <c r="E18" s="19"/>
      <c r="F18" s="19"/>
      <c r="G18" s="19"/>
      <c r="H18" s="19"/>
      <c r="I18" s="18"/>
      <c r="J18" s="18"/>
      <c r="K18" s="18"/>
      <c r="L18" s="18"/>
      <c r="M18" s="18"/>
      <c r="N18" s="18"/>
      <c r="O18" s="18"/>
      <c r="P18" s="18"/>
      <c r="Q18" s="18"/>
      <c r="R18" s="18"/>
      <c r="S18" s="18"/>
      <c r="T18" s="17"/>
      <c r="U18" s="17"/>
      <c r="V18" s="17"/>
    </row>
    <row r="19" spans="1:22" s="2" customFormat="1" ht="33">
      <c r="A19" s="95" t="s">
        <v>20</v>
      </c>
      <c r="B19" s="96" t="s">
        <v>480</v>
      </c>
      <c r="C19" s="117" t="s">
        <v>490</v>
      </c>
      <c r="D19" s="19" t="s">
        <v>472</v>
      </c>
      <c r="E19" s="19"/>
      <c r="F19" s="19"/>
      <c r="G19" s="19"/>
      <c r="H19" s="19"/>
      <c r="I19" s="18"/>
      <c r="J19" s="18"/>
      <c r="K19" s="18"/>
      <c r="L19" s="18"/>
      <c r="M19" s="18"/>
      <c r="N19" s="18"/>
      <c r="O19" s="18"/>
      <c r="P19" s="18"/>
      <c r="Q19" s="18"/>
      <c r="R19" s="18"/>
      <c r="S19" s="18"/>
      <c r="T19" s="17"/>
      <c r="U19" s="17"/>
      <c r="V19" s="17"/>
    </row>
    <row r="20" spans="1:22" s="20" customFormat="1" ht="49.5">
      <c r="A20" s="97" t="s">
        <v>19</v>
      </c>
      <c r="B20" s="98" t="s">
        <v>171</v>
      </c>
      <c r="C20" s="118" t="s">
        <v>500</v>
      </c>
      <c r="D20" s="23"/>
      <c r="E20" s="23"/>
      <c r="F20" s="23"/>
      <c r="G20" s="23"/>
      <c r="H20" s="22"/>
      <c r="I20" s="22"/>
      <c r="J20" s="22"/>
      <c r="K20" s="22"/>
      <c r="L20" s="22"/>
      <c r="M20" s="22"/>
      <c r="N20" s="22"/>
      <c r="O20" s="22"/>
      <c r="P20" s="22"/>
      <c r="Q20" s="22"/>
      <c r="R20" s="22"/>
      <c r="S20" s="21"/>
      <c r="T20" s="21"/>
      <c r="U20" s="21"/>
      <c r="V20" s="21"/>
    </row>
    <row r="21" spans="1:22" s="20" customFormat="1" ht="33">
      <c r="A21" s="97" t="s">
        <v>18</v>
      </c>
      <c r="B21" s="98" t="s">
        <v>29</v>
      </c>
      <c r="C21" s="118" t="s">
        <v>486</v>
      </c>
      <c r="D21" s="23"/>
      <c r="E21" s="23"/>
      <c r="F21" s="23"/>
      <c r="G21" s="23"/>
      <c r="H21" s="22"/>
      <c r="I21" s="22"/>
      <c r="J21" s="22"/>
      <c r="K21" s="22"/>
      <c r="L21" s="22"/>
      <c r="M21" s="22"/>
      <c r="N21" s="22"/>
      <c r="O21" s="22"/>
      <c r="P21" s="22"/>
      <c r="Q21" s="22"/>
      <c r="R21" s="22"/>
      <c r="S21" s="21"/>
      <c r="T21" s="21"/>
      <c r="U21" s="21"/>
      <c r="V21" s="21"/>
    </row>
    <row r="22" spans="1:22" s="20" customFormat="1" ht="33">
      <c r="A22" s="97" t="s">
        <v>16</v>
      </c>
      <c r="B22" s="98" t="s">
        <v>28</v>
      </c>
      <c r="C22" s="118" t="s">
        <v>499</v>
      </c>
      <c r="D22" s="23"/>
      <c r="E22" s="23"/>
      <c r="F22" s="23"/>
      <c r="G22" s="23"/>
      <c r="H22" s="22"/>
      <c r="I22" s="22"/>
      <c r="J22" s="22"/>
      <c r="K22" s="22"/>
      <c r="L22" s="22"/>
      <c r="M22" s="22"/>
      <c r="N22" s="22"/>
      <c r="O22" s="22"/>
      <c r="P22" s="22"/>
      <c r="Q22" s="22"/>
      <c r="R22" s="22"/>
      <c r="S22" s="21"/>
      <c r="T22" s="21"/>
      <c r="U22" s="21"/>
      <c r="V22" s="21"/>
    </row>
    <row r="23" spans="1:22" s="20" customFormat="1" ht="18.75">
      <c r="A23" s="97" t="s">
        <v>15</v>
      </c>
      <c r="B23" s="98" t="s">
        <v>172</v>
      </c>
      <c r="C23" s="118" t="s">
        <v>481</v>
      </c>
      <c r="D23" s="23"/>
      <c r="E23" s="23"/>
      <c r="F23" s="23"/>
      <c r="G23" s="23"/>
      <c r="H23" s="22"/>
      <c r="I23" s="22"/>
      <c r="J23" s="22"/>
      <c r="K23" s="22"/>
      <c r="L23" s="22"/>
      <c r="M23" s="22"/>
      <c r="N23" s="22"/>
      <c r="O23" s="22"/>
      <c r="P23" s="22"/>
      <c r="Q23" s="22"/>
      <c r="R23" s="22"/>
      <c r="S23" s="21"/>
      <c r="T23" s="21"/>
      <c r="U23" s="21"/>
      <c r="V23" s="21"/>
    </row>
    <row r="24" spans="1:22" s="20" customFormat="1" ht="33">
      <c r="A24" s="97" t="s">
        <v>13</v>
      </c>
      <c r="B24" s="98" t="s">
        <v>173</v>
      </c>
      <c r="C24" s="118" t="s">
        <v>481</v>
      </c>
      <c r="D24" s="23"/>
      <c r="E24" s="23"/>
      <c r="F24" s="23"/>
      <c r="G24" s="23"/>
      <c r="H24" s="22"/>
      <c r="I24" s="22"/>
      <c r="J24" s="22"/>
      <c r="K24" s="22"/>
      <c r="L24" s="22"/>
      <c r="M24" s="22"/>
      <c r="N24" s="22"/>
      <c r="O24" s="22"/>
      <c r="P24" s="22"/>
      <c r="Q24" s="22"/>
      <c r="R24" s="22"/>
      <c r="S24" s="21"/>
      <c r="T24" s="21"/>
      <c r="U24" s="21"/>
      <c r="V24" s="21"/>
    </row>
    <row r="25" spans="1:22" s="20" customFormat="1" ht="33">
      <c r="A25" s="97" t="s">
        <v>11</v>
      </c>
      <c r="B25" s="98" t="s">
        <v>174</v>
      </c>
      <c r="C25" s="118" t="s">
        <v>481</v>
      </c>
      <c r="D25" s="23"/>
      <c r="E25" s="23"/>
      <c r="F25" s="23"/>
      <c r="G25" s="23"/>
      <c r="H25" s="22"/>
      <c r="I25" s="22"/>
      <c r="J25" s="22"/>
      <c r="K25" s="22"/>
      <c r="L25" s="22"/>
      <c r="M25" s="22"/>
      <c r="N25" s="22"/>
      <c r="O25" s="22"/>
      <c r="P25" s="22"/>
      <c r="Q25" s="22"/>
      <c r="R25" s="22"/>
      <c r="S25" s="21"/>
      <c r="T25" s="21"/>
      <c r="U25" s="21"/>
      <c r="V25" s="21"/>
    </row>
    <row r="26" spans="1:22" s="20" customFormat="1" ht="33">
      <c r="A26" s="97" t="s">
        <v>27</v>
      </c>
      <c r="B26" s="98" t="s">
        <v>175</v>
      </c>
      <c r="C26" s="118" t="s">
        <v>481</v>
      </c>
      <c r="D26" s="23"/>
      <c r="E26" s="23"/>
      <c r="F26" s="23"/>
      <c r="G26" s="23"/>
      <c r="H26" s="22"/>
      <c r="I26" s="22"/>
      <c r="J26" s="22"/>
      <c r="K26" s="22"/>
      <c r="L26" s="22"/>
      <c r="M26" s="22"/>
      <c r="N26" s="22"/>
      <c r="O26" s="22"/>
      <c r="P26" s="22"/>
      <c r="Q26" s="22"/>
      <c r="R26" s="22"/>
      <c r="S26" s="21"/>
      <c r="T26" s="21"/>
      <c r="U26" s="21"/>
      <c r="V26" s="21"/>
    </row>
    <row r="27" spans="1:22" s="20" customFormat="1" ht="33">
      <c r="A27" s="97" t="s">
        <v>25</v>
      </c>
      <c r="B27" s="98" t="s">
        <v>176</v>
      </c>
      <c r="C27" s="118" t="s">
        <v>481</v>
      </c>
      <c r="D27" s="23"/>
      <c r="E27" s="23"/>
      <c r="F27" s="23"/>
      <c r="G27" s="23"/>
      <c r="H27" s="22"/>
      <c r="I27" s="22"/>
      <c r="J27" s="22"/>
      <c r="K27" s="22"/>
      <c r="L27" s="22"/>
      <c r="M27" s="22"/>
      <c r="N27" s="22"/>
      <c r="O27" s="22"/>
      <c r="P27" s="22"/>
      <c r="Q27" s="22"/>
      <c r="R27" s="22"/>
      <c r="S27" s="21"/>
      <c r="T27" s="21"/>
      <c r="U27" s="21"/>
      <c r="V27" s="21"/>
    </row>
    <row r="28" spans="1:22" s="20" customFormat="1" ht="66">
      <c r="A28" s="97" t="s">
        <v>24</v>
      </c>
      <c r="B28" s="98" t="s">
        <v>177</v>
      </c>
      <c r="C28" s="118" t="s">
        <v>135</v>
      </c>
      <c r="D28" s="23"/>
      <c r="E28" s="23"/>
      <c r="F28" s="23"/>
      <c r="G28" s="23"/>
      <c r="H28" s="22"/>
      <c r="I28" s="22"/>
      <c r="J28" s="22"/>
      <c r="K28" s="22"/>
      <c r="L28" s="22"/>
      <c r="M28" s="22"/>
      <c r="N28" s="22"/>
      <c r="O28" s="22"/>
      <c r="P28" s="22"/>
      <c r="Q28" s="22"/>
      <c r="R28" s="22"/>
      <c r="S28" s="21"/>
      <c r="T28" s="21"/>
      <c r="U28" s="21"/>
      <c r="V28" s="21"/>
    </row>
    <row r="29" spans="1:22" ht="82.5">
      <c r="A29" s="97" t="s">
        <v>189</v>
      </c>
      <c r="B29" s="99" t="s">
        <v>178</v>
      </c>
      <c r="C29" s="119" t="s">
        <v>481</v>
      </c>
      <c r="D29" s="16"/>
      <c r="E29" s="16"/>
      <c r="F29" s="16"/>
      <c r="G29" s="16"/>
      <c r="H29" s="16"/>
      <c r="I29" s="16"/>
      <c r="J29" s="16"/>
      <c r="K29" s="16"/>
      <c r="L29" s="16"/>
      <c r="M29" s="16"/>
      <c r="N29" s="16"/>
      <c r="O29" s="16"/>
      <c r="P29" s="16"/>
      <c r="Q29" s="16"/>
      <c r="R29" s="16"/>
      <c r="S29" s="16"/>
      <c r="T29" s="16"/>
      <c r="U29" s="16"/>
      <c r="V29" s="16"/>
    </row>
    <row r="30" spans="1:22" ht="49.5">
      <c r="A30" s="97" t="s">
        <v>181</v>
      </c>
      <c r="B30" s="99" t="s">
        <v>26</v>
      </c>
      <c r="C30" s="119" t="s">
        <v>481</v>
      </c>
      <c r="D30" s="16"/>
      <c r="E30" s="16"/>
      <c r="F30" s="16"/>
      <c r="G30" s="16"/>
      <c r="H30" s="16"/>
      <c r="I30" s="16"/>
      <c r="J30" s="16"/>
      <c r="K30" s="16"/>
      <c r="L30" s="16"/>
      <c r="M30" s="16"/>
      <c r="N30" s="16"/>
      <c r="O30" s="16"/>
      <c r="P30" s="16"/>
      <c r="Q30" s="16"/>
      <c r="R30" s="16"/>
      <c r="S30" s="16"/>
      <c r="T30" s="16"/>
      <c r="U30" s="16"/>
      <c r="V30" s="16"/>
    </row>
    <row r="31" spans="1:22" ht="33">
      <c r="A31" s="97" t="s">
        <v>190</v>
      </c>
      <c r="B31" s="99" t="s">
        <v>179</v>
      </c>
      <c r="C31" s="119" t="s">
        <v>481</v>
      </c>
      <c r="D31" s="16"/>
      <c r="E31" s="16"/>
      <c r="F31" s="16"/>
      <c r="G31" s="16"/>
      <c r="H31" s="16"/>
      <c r="I31" s="16"/>
      <c r="J31" s="16"/>
      <c r="K31" s="16"/>
      <c r="L31" s="16"/>
      <c r="M31" s="16"/>
      <c r="N31" s="16"/>
      <c r="O31" s="16"/>
      <c r="P31" s="16"/>
      <c r="Q31" s="16"/>
      <c r="R31" s="16"/>
      <c r="S31" s="16"/>
      <c r="T31" s="16"/>
      <c r="U31" s="16"/>
      <c r="V31" s="16"/>
    </row>
    <row r="32" spans="1:22" ht="16.5">
      <c r="A32" s="97" t="s">
        <v>182</v>
      </c>
      <c r="B32" s="99" t="s">
        <v>180</v>
      </c>
      <c r="C32" s="119" t="s">
        <v>481</v>
      </c>
      <c r="D32" s="16"/>
      <c r="E32" s="16"/>
      <c r="F32" s="16"/>
      <c r="G32" s="16"/>
      <c r="H32" s="16"/>
      <c r="I32" s="16"/>
      <c r="J32" s="16"/>
      <c r="K32" s="16"/>
      <c r="L32" s="16"/>
      <c r="M32" s="16"/>
      <c r="N32" s="16"/>
      <c r="O32" s="16"/>
      <c r="P32" s="16"/>
      <c r="Q32" s="16"/>
      <c r="R32" s="16"/>
      <c r="S32" s="16"/>
      <c r="T32" s="16"/>
      <c r="U32" s="16"/>
      <c r="V32" s="16"/>
    </row>
    <row r="33" spans="1:22" ht="23.25" customHeight="1">
      <c r="A33" s="97" t="s">
        <v>191</v>
      </c>
      <c r="B33" s="99" t="s">
        <v>118</v>
      </c>
      <c r="C33" s="119" t="s">
        <v>481</v>
      </c>
      <c r="D33" s="16"/>
      <c r="E33" s="16"/>
      <c r="F33" s="16"/>
      <c r="G33" s="16"/>
      <c r="H33" s="16"/>
      <c r="I33" s="16"/>
      <c r="J33" s="16"/>
      <c r="K33" s="16"/>
      <c r="L33" s="16"/>
      <c r="M33" s="16"/>
      <c r="N33" s="16"/>
      <c r="O33" s="16"/>
      <c r="P33" s="16"/>
      <c r="Q33" s="16"/>
      <c r="R33" s="16"/>
      <c r="S33" s="16"/>
      <c r="T33" s="16"/>
      <c r="U33" s="16"/>
      <c r="V33" s="16"/>
    </row>
    <row r="34" spans="1:22" ht="15.75">
      <c r="A34" s="244"/>
      <c r="B34" s="245"/>
      <c r="C34" s="246"/>
      <c r="D34" s="16"/>
      <c r="E34" s="16"/>
      <c r="F34" s="16"/>
      <c r="G34" s="16"/>
      <c r="H34" s="16"/>
      <c r="I34" s="16"/>
      <c r="J34" s="16"/>
      <c r="K34" s="16"/>
      <c r="L34" s="16"/>
      <c r="M34" s="16"/>
      <c r="N34" s="16"/>
      <c r="O34" s="16"/>
      <c r="P34" s="16"/>
      <c r="Q34" s="16"/>
      <c r="R34" s="16"/>
      <c r="S34" s="16"/>
      <c r="T34" s="16"/>
      <c r="U34" s="16"/>
      <c r="V34" s="16"/>
    </row>
    <row r="35" spans="1:22" ht="49.5">
      <c r="A35" s="97" t="s">
        <v>183</v>
      </c>
      <c r="B35" s="99" t="s">
        <v>226</v>
      </c>
      <c r="C35" s="119">
        <v>2.88</v>
      </c>
      <c r="D35" s="16"/>
      <c r="E35" s="16"/>
      <c r="F35" s="16"/>
      <c r="G35" s="16"/>
      <c r="H35" s="16"/>
      <c r="I35" s="16"/>
      <c r="J35" s="16"/>
      <c r="K35" s="16"/>
      <c r="L35" s="16"/>
      <c r="M35" s="16"/>
      <c r="N35" s="16"/>
      <c r="O35" s="16"/>
      <c r="P35" s="16"/>
      <c r="Q35" s="16"/>
      <c r="R35" s="16"/>
      <c r="S35" s="16"/>
      <c r="T35" s="16"/>
      <c r="U35" s="16"/>
      <c r="V35" s="16"/>
    </row>
    <row r="36" spans="1:22" ht="82.5">
      <c r="A36" s="97" t="s">
        <v>192</v>
      </c>
      <c r="B36" s="99" t="s">
        <v>213</v>
      </c>
      <c r="C36" s="119" t="s">
        <v>471</v>
      </c>
      <c r="D36" s="16"/>
      <c r="E36" s="16"/>
      <c r="F36" s="16"/>
      <c r="G36" s="16"/>
      <c r="H36" s="16"/>
      <c r="I36" s="16"/>
      <c r="J36" s="16"/>
      <c r="K36" s="16"/>
      <c r="L36" s="16"/>
      <c r="M36" s="16"/>
      <c r="N36" s="16"/>
      <c r="O36" s="16"/>
      <c r="P36" s="16"/>
      <c r="Q36" s="16"/>
      <c r="R36" s="16"/>
      <c r="S36" s="16"/>
      <c r="T36" s="16"/>
      <c r="U36" s="16"/>
      <c r="V36" s="16"/>
    </row>
    <row r="37" spans="1:22" ht="66">
      <c r="A37" s="97" t="s">
        <v>184</v>
      </c>
      <c r="B37" s="99" t="s">
        <v>223</v>
      </c>
      <c r="C37" s="119" t="s">
        <v>471</v>
      </c>
      <c r="D37" s="16"/>
      <c r="E37" s="16"/>
      <c r="F37" s="16"/>
      <c r="G37" s="16"/>
      <c r="H37" s="16"/>
      <c r="I37" s="16"/>
      <c r="J37" s="16"/>
      <c r="K37" s="16"/>
      <c r="L37" s="16"/>
      <c r="M37" s="16"/>
      <c r="N37" s="16"/>
      <c r="O37" s="16"/>
      <c r="P37" s="16"/>
      <c r="Q37" s="16"/>
      <c r="R37" s="16"/>
      <c r="S37" s="16"/>
      <c r="T37" s="16"/>
      <c r="U37" s="16"/>
      <c r="V37" s="16"/>
    </row>
    <row r="38" spans="1:22" ht="148.5">
      <c r="A38" s="97" t="s">
        <v>195</v>
      </c>
      <c r="B38" s="99" t="s">
        <v>196</v>
      </c>
      <c r="C38" s="234" t="s">
        <v>496</v>
      </c>
      <c r="D38" s="16"/>
      <c r="E38" s="16"/>
      <c r="F38" s="16"/>
      <c r="G38" s="16"/>
      <c r="H38" s="16"/>
      <c r="I38" s="16"/>
      <c r="J38" s="16"/>
      <c r="K38" s="16"/>
      <c r="L38" s="16"/>
      <c r="M38" s="16"/>
      <c r="N38" s="16"/>
      <c r="O38" s="16"/>
      <c r="P38" s="16"/>
      <c r="Q38" s="16"/>
      <c r="R38" s="16"/>
      <c r="S38" s="16"/>
      <c r="T38" s="16"/>
      <c r="U38" s="16"/>
      <c r="V38" s="16"/>
    </row>
    <row r="39" spans="1:22" ht="82.5">
      <c r="A39" s="97" t="s">
        <v>185</v>
      </c>
      <c r="B39" s="99" t="s">
        <v>217</v>
      </c>
      <c r="C39" s="119" t="s">
        <v>471</v>
      </c>
      <c r="D39" s="16"/>
      <c r="E39" s="16"/>
      <c r="F39" s="16"/>
      <c r="G39" s="16"/>
      <c r="H39" s="16"/>
      <c r="I39" s="16"/>
      <c r="J39" s="16"/>
      <c r="K39" s="16"/>
      <c r="L39" s="16"/>
      <c r="M39" s="16"/>
      <c r="N39" s="16"/>
      <c r="O39" s="16"/>
      <c r="P39" s="16"/>
      <c r="Q39" s="16"/>
      <c r="R39" s="16"/>
      <c r="S39" s="16"/>
      <c r="T39" s="16"/>
      <c r="U39" s="16"/>
      <c r="V39" s="16"/>
    </row>
    <row r="40" spans="1:22" ht="82.5">
      <c r="A40" s="97" t="s">
        <v>214</v>
      </c>
      <c r="B40" s="99" t="s">
        <v>218</v>
      </c>
      <c r="C40" s="119" t="s">
        <v>471</v>
      </c>
      <c r="D40" s="16"/>
      <c r="E40" s="16"/>
      <c r="F40" s="16"/>
      <c r="G40" s="16"/>
      <c r="H40" s="16"/>
      <c r="I40" s="16"/>
      <c r="J40" s="16"/>
      <c r="K40" s="16"/>
      <c r="L40" s="16"/>
      <c r="M40" s="16"/>
      <c r="N40" s="16"/>
      <c r="O40" s="16"/>
      <c r="P40" s="16"/>
      <c r="Q40" s="16"/>
      <c r="R40" s="16"/>
      <c r="S40" s="16"/>
      <c r="T40" s="16"/>
      <c r="U40" s="16"/>
      <c r="V40" s="16"/>
    </row>
    <row r="41" spans="1:22" ht="83.25" thickBot="1">
      <c r="A41" s="100" t="s">
        <v>186</v>
      </c>
      <c r="B41" s="101" t="s">
        <v>219</v>
      </c>
      <c r="C41" s="120" t="s">
        <v>471</v>
      </c>
      <c r="D41" s="16"/>
      <c r="E41" s="16"/>
      <c r="F41" s="16"/>
      <c r="G41" s="16"/>
      <c r="H41" s="16"/>
      <c r="I41" s="16"/>
      <c r="J41" s="16"/>
      <c r="K41" s="16"/>
      <c r="L41" s="16"/>
      <c r="M41" s="16"/>
      <c r="N41" s="16"/>
      <c r="O41" s="16"/>
      <c r="P41" s="16"/>
      <c r="Q41" s="16"/>
      <c r="R41" s="16"/>
      <c r="S41" s="16"/>
      <c r="T41" s="16"/>
      <c r="U41" s="16"/>
      <c r="V41" s="16"/>
    </row>
    <row r="42" spans="1:22" ht="16.5" thickBot="1">
      <c r="A42" s="247"/>
      <c r="B42" s="248"/>
      <c r="C42" s="248"/>
      <c r="D42" s="16"/>
      <c r="E42" s="16"/>
      <c r="F42" s="16"/>
      <c r="G42" s="16"/>
      <c r="H42" s="16"/>
      <c r="I42" s="16"/>
      <c r="J42" s="16"/>
      <c r="K42" s="16"/>
      <c r="L42" s="16"/>
      <c r="M42" s="16"/>
      <c r="N42" s="16"/>
      <c r="O42" s="16"/>
      <c r="P42" s="16"/>
      <c r="Q42" s="16"/>
      <c r="R42" s="16"/>
      <c r="S42" s="16"/>
      <c r="T42" s="16"/>
      <c r="U42" s="16"/>
      <c r="V42" s="16"/>
    </row>
    <row r="43" spans="1:22" ht="49.5">
      <c r="A43" s="115" t="s">
        <v>215</v>
      </c>
      <c r="B43" s="116" t="s">
        <v>224</v>
      </c>
      <c r="C43" s="235">
        <v>10.959263999999999</v>
      </c>
      <c r="D43" s="16"/>
      <c r="E43" s="16"/>
      <c r="F43" s="16"/>
      <c r="G43" s="16"/>
      <c r="H43" s="16"/>
      <c r="I43" s="16"/>
      <c r="J43" s="16"/>
      <c r="K43" s="16"/>
      <c r="L43" s="16"/>
      <c r="M43" s="16"/>
      <c r="N43" s="16"/>
      <c r="O43" s="16"/>
      <c r="P43" s="16"/>
      <c r="Q43" s="16"/>
      <c r="R43" s="16"/>
      <c r="S43" s="16"/>
      <c r="T43" s="16"/>
      <c r="U43" s="16"/>
      <c r="V43" s="16"/>
    </row>
    <row r="44" spans="1:22" ht="50.25" thickBot="1">
      <c r="A44" s="100" t="s">
        <v>187</v>
      </c>
      <c r="B44" s="101" t="s">
        <v>225</v>
      </c>
      <c r="C44" s="236">
        <f>C43/1.2</f>
        <v>9.1327199999999991</v>
      </c>
      <c r="D44" s="16"/>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617" priority="5" operator="containsText" text="Х!">
      <formula>NOT(ISERROR(SEARCH("Х!",A5)))</formula>
    </cfRule>
  </conditionalFormatting>
  <conditionalFormatting sqref="A5:C5">
    <cfRule type="containsText" dxfId="616" priority="4" operator="containsText" text="Х!">
      <formula>NOT(ISERROR(SEARCH("Х!",A5)))</formula>
    </cfRule>
  </conditionalFormatting>
  <conditionalFormatting sqref="A5:C5">
    <cfRule type="containsText" dxfId="615" priority="3" operator="containsText" text="Х!">
      <formula>NOT(ISERROR(SEARCH("Х!",A5)))</formula>
    </cfRule>
  </conditionalFormatting>
  <conditionalFormatting sqref="C43">
    <cfRule type="containsText" dxfId="614" priority="2" operator="containsText" text="х!">
      <formula>NOT(ISERROR(SEARCH("х!",C43)))</formula>
    </cfRule>
  </conditionalFormatting>
  <conditionalFormatting sqref="C43">
    <cfRule type="containsBlanks" dxfId="613" priority="1">
      <formula>LEN(TRIM(C43))=0</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20" sqref="A20:XFD20"/>
    </sheetView>
  </sheetViews>
  <sheetFormatPr defaultColWidth="9.140625" defaultRowHeight="15"/>
  <cols>
    <col min="1" max="1" width="6.140625" style="147" customWidth="1"/>
    <col min="2" max="2" width="18.7109375" style="147" customWidth="1"/>
    <col min="3" max="3" width="13.85546875" style="147" customWidth="1"/>
    <col min="4" max="4" width="15.140625" style="147" customWidth="1"/>
    <col min="5" max="10" width="7.7109375" style="147" customWidth="1"/>
    <col min="11" max="11" width="6.42578125" style="147" customWidth="1"/>
    <col min="12" max="12" width="7.7109375" style="147" customWidth="1"/>
    <col min="13" max="15" width="10.7109375" style="147" customWidth="1"/>
    <col min="16" max="16" width="17.28515625" style="147" customWidth="1"/>
    <col min="17" max="17" width="14.28515625" style="147" customWidth="1"/>
    <col min="18" max="18" width="17" style="147" customWidth="1"/>
    <col min="19" max="19" width="7.85546875" style="147" customWidth="1"/>
    <col min="20" max="20" width="8.5703125" style="147" customWidth="1"/>
    <col min="21" max="21" width="11.42578125" style="147" customWidth="1"/>
    <col min="22" max="22" width="12.7109375" style="147" customWidth="1"/>
    <col min="23" max="23" width="12.42578125" style="147" customWidth="1"/>
    <col min="24" max="24" width="12.28515625" style="147" customWidth="1"/>
    <col min="25" max="25" width="13.140625" style="147" customWidth="1"/>
    <col min="26" max="26" width="11" style="147" customWidth="1"/>
    <col min="27" max="27" width="13.42578125" style="147" customWidth="1"/>
    <col min="28" max="28" width="16.140625" style="147" customWidth="1"/>
    <col min="29" max="29" width="18.28515625" style="147" customWidth="1"/>
    <col min="30" max="30" width="11.85546875" style="147" customWidth="1"/>
    <col min="31" max="31" width="17.140625" style="147" customWidth="1"/>
    <col min="32" max="32" width="11.7109375" style="147" customWidth="1"/>
    <col min="33" max="33" width="11.5703125" style="147" customWidth="1"/>
    <col min="34" max="35" width="9.7109375" style="147" customWidth="1"/>
    <col min="36" max="36" width="11.7109375" style="147" customWidth="1"/>
    <col min="37" max="37" width="13.5703125" style="147" customWidth="1"/>
    <col min="38" max="38" width="14.28515625" style="147" customWidth="1"/>
    <col min="39" max="39" width="11.42578125" style="147" customWidth="1"/>
    <col min="40" max="40" width="8.7109375" style="147" customWidth="1"/>
    <col min="41" max="41" width="9.7109375" style="147" customWidth="1"/>
    <col min="42" max="42" width="12.42578125" style="147" customWidth="1"/>
    <col min="43" max="43" width="8" style="147" customWidth="1"/>
    <col min="44" max="44" width="16.7109375" style="147" customWidth="1"/>
    <col min="45" max="45" width="14.7109375" style="147" customWidth="1"/>
    <col min="46" max="46" width="14.85546875" style="147" customWidth="1"/>
    <col min="47" max="47" width="12" style="147" customWidth="1"/>
    <col min="48" max="48" width="14" style="147" customWidth="1"/>
    <col min="49" max="16384" width="9.140625" style="147"/>
  </cols>
  <sheetData>
    <row r="1" spans="1:48" ht="18.75" customHeight="1">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249"/>
      <c r="Q1" s="249"/>
      <c r="R1" s="249"/>
      <c r="S1" s="249"/>
      <c r="T1" s="249"/>
      <c r="U1" s="249"/>
      <c r="V1" s="249"/>
      <c r="W1" s="249"/>
      <c r="X1" s="249"/>
      <c r="Y1" s="249"/>
      <c r="Z1" s="249"/>
      <c r="AA1" s="249"/>
      <c r="AB1" s="249"/>
      <c r="AC1" s="249"/>
      <c r="AD1" s="249"/>
      <c r="AE1" s="249"/>
      <c r="AF1" s="249"/>
      <c r="AG1" s="249"/>
      <c r="AH1" s="249"/>
      <c r="AI1" s="249"/>
      <c r="AJ1" s="249"/>
      <c r="AK1" s="249"/>
      <c r="AL1" s="249"/>
      <c r="AM1" s="249"/>
      <c r="AN1" s="249"/>
      <c r="AO1" s="249"/>
      <c r="AP1" s="249"/>
      <c r="AQ1" s="249"/>
      <c r="AR1" s="249"/>
      <c r="AS1" s="249"/>
      <c r="AT1" s="249"/>
      <c r="AU1" s="249"/>
      <c r="AV1" s="249"/>
    </row>
    <row r="2" spans="1:48" ht="15.75">
      <c r="A2" s="148"/>
      <c r="B2" s="148"/>
      <c r="C2" s="148"/>
      <c r="D2" s="148"/>
      <c r="E2" s="148"/>
      <c r="F2" s="148"/>
      <c r="G2" s="148"/>
      <c r="H2" s="148"/>
      <c r="I2" s="148"/>
      <c r="J2" s="148"/>
      <c r="K2" s="148"/>
      <c r="L2" s="148"/>
      <c r="M2" s="148"/>
      <c r="N2" s="148"/>
      <c r="O2" s="148"/>
      <c r="P2" s="148"/>
      <c r="Q2" s="148"/>
      <c r="R2" s="148"/>
      <c r="S2" s="148"/>
      <c r="T2" s="148"/>
      <c r="U2" s="148"/>
      <c r="V2" s="148"/>
      <c r="W2" s="148"/>
      <c r="X2" s="148"/>
      <c r="Y2" s="148"/>
      <c r="Z2" s="148"/>
      <c r="AA2" s="148"/>
      <c r="AB2" s="148"/>
      <c r="AC2" s="148"/>
      <c r="AD2" s="148"/>
      <c r="AE2" s="148"/>
      <c r="AF2" s="148"/>
      <c r="AG2" s="148"/>
      <c r="AH2" s="148"/>
      <c r="AI2" s="148"/>
      <c r="AJ2" s="148"/>
      <c r="AK2" s="148"/>
      <c r="AL2" s="148"/>
      <c r="AM2" s="148"/>
      <c r="AN2" s="148"/>
      <c r="AO2" s="148"/>
      <c r="AP2" s="148"/>
      <c r="AQ2" s="148"/>
      <c r="AR2" s="148"/>
      <c r="AS2" s="148"/>
      <c r="AT2" s="148"/>
      <c r="AU2" s="148"/>
      <c r="AV2" s="48"/>
    </row>
    <row r="3" spans="1:48" ht="15.75">
      <c r="A3" s="252" t="s">
        <v>9</v>
      </c>
      <c r="B3" s="252"/>
      <c r="C3" s="252"/>
      <c r="D3" s="252"/>
      <c r="E3" s="252"/>
      <c r="F3" s="252"/>
      <c r="G3" s="252"/>
      <c r="H3" s="252"/>
      <c r="I3" s="252"/>
      <c r="J3" s="252"/>
      <c r="K3" s="252"/>
      <c r="L3" s="252"/>
      <c r="M3" s="252"/>
      <c r="N3" s="252"/>
      <c r="O3" s="252"/>
      <c r="P3" s="252"/>
      <c r="Q3" s="252"/>
      <c r="R3" s="252"/>
      <c r="S3" s="252"/>
      <c r="T3" s="252"/>
      <c r="U3" s="252"/>
      <c r="V3" s="252"/>
      <c r="W3" s="252"/>
      <c r="X3" s="252"/>
      <c r="Y3" s="252"/>
      <c r="Z3" s="252"/>
      <c r="AA3" s="252"/>
      <c r="AB3" s="252"/>
      <c r="AC3" s="252"/>
      <c r="AD3" s="252"/>
      <c r="AE3" s="252"/>
      <c r="AF3" s="252"/>
      <c r="AG3" s="252"/>
      <c r="AH3" s="252"/>
      <c r="AI3" s="252"/>
      <c r="AJ3" s="252"/>
      <c r="AK3" s="252"/>
      <c r="AL3" s="252"/>
      <c r="AM3" s="252"/>
      <c r="AN3" s="252"/>
      <c r="AO3" s="252"/>
      <c r="AP3" s="252"/>
      <c r="AQ3" s="252"/>
      <c r="AR3" s="252"/>
      <c r="AS3" s="252"/>
      <c r="AT3" s="252"/>
      <c r="AU3" s="252"/>
      <c r="AV3" s="252"/>
    </row>
    <row r="4" spans="1:48" ht="12" customHeight="1">
      <c r="A4" s="252"/>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c r="AL4" s="252"/>
      <c r="AM4" s="252"/>
      <c r="AN4" s="252"/>
      <c r="AO4" s="252"/>
      <c r="AP4" s="252"/>
      <c r="AQ4" s="252"/>
      <c r="AR4" s="252"/>
      <c r="AS4" s="252"/>
      <c r="AT4" s="252"/>
      <c r="AU4" s="252"/>
      <c r="AV4" s="252"/>
    </row>
    <row r="5" spans="1:48" ht="15.75">
      <c r="A5"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c r="AS5" s="254"/>
      <c r="AT5" s="254"/>
      <c r="AU5" s="254"/>
      <c r="AV5" s="254"/>
    </row>
    <row r="6" spans="1:48" ht="15.75">
      <c r="A6" s="250" t="s">
        <v>8</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c r="AB6" s="250"/>
      <c r="AC6" s="250"/>
      <c r="AD6" s="250"/>
      <c r="AE6" s="250"/>
      <c r="AF6" s="250"/>
      <c r="AG6" s="250"/>
      <c r="AH6" s="250"/>
      <c r="AI6" s="250"/>
      <c r="AJ6" s="250"/>
      <c r="AK6" s="250"/>
      <c r="AL6" s="250"/>
      <c r="AM6" s="250"/>
      <c r="AN6" s="250"/>
      <c r="AO6" s="250"/>
      <c r="AP6" s="250"/>
      <c r="AQ6" s="250"/>
      <c r="AR6" s="250"/>
      <c r="AS6" s="250"/>
      <c r="AT6" s="250"/>
      <c r="AU6" s="250"/>
      <c r="AV6" s="250"/>
    </row>
    <row r="7" spans="1:48" ht="12" customHeight="1">
      <c r="A7" s="252"/>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2"/>
      <c r="AR7" s="252"/>
      <c r="AS7" s="252"/>
      <c r="AT7" s="252"/>
      <c r="AU7" s="252"/>
      <c r="AV7" s="252"/>
    </row>
    <row r="8" spans="1:48" ht="15.75">
      <c r="A8" s="254" t="str">
        <f>' 1. паспорт местополож'!A8:C8</f>
        <v>J_ДВОСТ-320</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c r="AP8" s="254"/>
      <c r="AQ8" s="254"/>
      <c r="AR8" s="254"/>
      <c r="AS8" s="254"/>
      <c r="AT8" s="254"/>
      <c r="AU8" s="254"/>
      <c r="AV8" s="254"/>
    </row>
    <row r="9" spans="1:48" ht="15.75">
      <c r="A9" s="250" t="s">
        <v>7</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0"/>
      <c r="AR9" s="250"/>
      <c r="AS9" s="250"/>
      <c r="AT9" s="250"/>
      <c r="AU9" s="250"/>
      <c r="AV9" s="250"/>
    </row>
    <row r="10" spans="1:48" ht="12.75" customHeight="1">
      <c r="A10" s="261"/>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c r="AS10" s="261"/>
      <c r="AT10" s="261"/>
      <c r="AU10" s="261"/>
      <c r="AV10" s="261"/>
    </row>
    <row r="11" spans="1:48" ht="15.75">
      <c r="A11" s="254" t="str">
        <f>' 1. паспорт местополож'!A11:C11</f>
        <v>Техническое перевооружение объекта Линия 10 КВ на РДЗ №3</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c r="AH11" s="254"/>
      <c r="AI11" s="254"/>
      <c r="AJ11" s="254"/>
      <c r="AK11" s="254"/>
      <c r="AL11" s="254"/>
      <c r="AM11" s="254"/>
      <c r="AN11" s="254"/>
      <c r="AO11" s="254"/>
      <c r="AP11" s="254"/>
      <c r="AQ11" s="254"/>
      <c r="AR11" s="254"/>
      <c r="AS11" s="254"/>
      <c r="AT11" s="254"/>
      <c r="AU11" s="254"/>
      <c r="AV11" s="254"/>
    </row>
    <row r="12" spans="1:48" ht="15.75">
      <c r="A12" s="250" t="s">
        <v>5</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0"/>
      <c r="AR12" s="250"/>
      <c r="AS12" s="250"/>
      <c r="AT12" s="250"/>
      <c r="AU12" s="250"/>
      <c r="AV12" s="250"/>
    </row>
    <row r="13" spans="1:48" ht="15.75">
      <c r="A13" s="281"/>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281"/>
      <c r="AB13" s="281"/>
      <c r="AC13" s="281"/>
      <c r="AD13" s="281"/>
      <c r="AE13" s="281"/>
      <c r="AF13" s="281"/>
      <c r="AG13" s="281"/>
      <c r="AH13" s="281"/>
      <c r="AI13" s="281"/>
      <c r="AJ13" s="281"/>
      <c r="AK13" s="281"/>
      <c r="AL13" s="281"/>
      <c r="AM13" s="281"/>
      <c r="AN13" s="281"/>
      <c r="AO13" s="281"/>
      <c r="AP13" s="281"/>
      <c r="AQ13" s="281"/>
      <c r="AR13" s="281"/>
      <c r="AS13" s="281"/>
      <c r="AT13" s="281"/>
      <c r="AU13" s="281"/>
      <c r="AV13" s="281"/>
    </row>
    <row r="14" spans="1:48" ht="14.25" customHeight="1">
      <c r="A14" s="281"/>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281"/>
      <c r="AA14" s="281"/>
      <c r="AB14" s="281"/>
      <c r="AC14" s="281"/>
      <c r="AD14" s="281"/>
      <c r="AE14" s="281"/>
      <c r="AF14" s="281"/>
      <c r="AG14" s="281"/>
      <c r="AH14" s="281"/>
      <c r="AI14" s="281"/>
      <c r="AJ14" s="281"/>
      <c r="AK14" s="281"/>
      <c r="AL14" s="281"/>
      <c r="AM14" s="281"/>
      <c r="AN14" s="281"/>
      <c r="AO14" s="281"/>
      <c r="AP14" s="281"/>
      <c r="AQ14" s="281"/>
      <c r="AR14" s="281"/>
      <c r="AS14" s="281"/>
      <c r="AT14" s="281"/>
      <c r="AU14" s="281"/>
      <c r="AV14" s="281"/>
    </row>
    <row r="15" spans="1:48" ht="15.75">
      <c r="A15" s="281"/>
      <c r="B15" s="281"/>
      <c r="C15" s="281"/>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281"/>
      <c r="AB15" s="281"/>
      <c r="AC15" s="281"/>
      <c r="AD15" s="281"/>
      <c r="AE15" s="281"/>
      <c r="AF15" s="281"/>
      <c r="AG15" s="281"/>
      <c r="AH15" s="281"/>
      <c r="AI15" s="281"/>
      <c r="AJ15" s="281"/>
      <c r="AK15" s="281"/>
      <c r="AL15" s="281"/>
      <c r="AM15" s="281"/>
      <c r="AN15" s="281"/>
      <c r="AO15" s="281"/>
      <c r="AP15" s="281"/>
      <c r="AQ15" s="281"/>
      <c r="AR15" s="281"/>
      <c r="AS15" s="281"/>
      <c r="AT15" s="281"/>
      <c r="AU15" s="281"/>
      <c r="AV15" s="281"/>
    </row>
    <row r="16" spans="1:48" s="149" customFormat="1" ht="34.5" customHeight="1">
      <c r="A16" s="335" t="s">
        <v>319</v>
      </c>
      <c r="B16" s="335"/>
      <c r="C16" s="335"/>
      <c r="D16" s="335"/>
      <c r="E16" s="335"/>
      <c r="F16" s="335"/>
      <c r="G16" s="335"/>
      <c r="H16" s="335"/>
      <c r="I16" s="335"/>
      <c r="J16" s="335"/>
      <c r="K16" s="335"/>
      <c r="L16" s="335"/>
      <c r="M16" s="335"/>
      <c r="N16" s="335"/>
      <c r="O16" s="335"/>
      <c r="P16" s="335"/>
      <c r="Q16" s="335"/>
      <c r="R16" s="335"/>
      <c r="S16" s="335"/>
      <c r="T16" s="335"/>
      <c r="U16" s="335"/>
      <c r="V16" s="335"/>
      <c r="W16" s="335"/>
      <c r="X16" s="335"/>
      <c r="Y16" s="335"/>
      <c r="Z16" s="335"/>
      <c r="AA16" s="335"/>
      <c r="AB16" s="335"/>
      <c r="AC16" s="335"/>
      <c r="AD16" s="335"/>
      <c r="AE16" s="335"/>
      <c r="AF16" s="335"/>
      <c r="AG16" s="335"/>
      <c r="AH16" s="335"/>
      <c r="AI16" s="335"/>
      <c r="AJ16" s="335"/>
      <c r="AK16" s="335"/>
      <c r="AL16" s="335"/>
      <c r="AM16" s="335"/>
      <c r="AN16" s="335"/>
      <c r="AO16" s="335"/>
      <c r="AP16" s="335"/>
      <c r="AQ16" s="335"/>
      <c r="AR16" s="335"/>
      <c r="AS16" s="335"/>
      <c r="AT16" s="335"/>
      <c r="AU16" s="335"/>
      <c r="AV16" s="335"/>
    </row>
    <row r="17" spans="1:55" s="150" customFormat="1" ht="140.25" customHeight="1">
      <c r="A17" s="330" t="s">
        <v>320</v>
      </c>
      <c r="B17" s="337" t="s">
        <v>321</v>
      </c>
      <c r="C17" s="330" t="s">
        <v>322</v>
      </c>
      <c r="D17" s="330" t="s">
        <v>323</v>
      </c>
      <c r="E17" s="340" t="s">
        <v>324</v>
      </c>
      <c r="F17" s="341"/>
      <c r="G17" s="341"/>
      <c r="H17" s="341"/>
      <c r="I17" s="341"/>
      <c r="J17" s="341"/>
      <c r="K17" s="341"/>
      <c r="L17" s="342"/>
      <c r="M17" s="330" t="s">
        <v>325</v>
      </c>
      <c r="N17" s="330" t="s">
        <v>326</v>
      </c>
      <c r="O17" s="330" t="s">
        <v>327</v>
      </c>
      <c r="P17" s="329" t="s">
        <v>328</v>
      </c>
      <c r="Q17" s="329" t="s">
        <v>329</v>
      </c>
      <c r="R17" s="329" t="s">
        <v>330</v>
      </c>
      <c r="S17" s="329" t="s">
        <v>331</v>
      </c>
      <c r="T17" s="329"/>
      <c r="U17" s="329" t="s">
        <v>332</v>
      </c>
      <c r="V17" s="329" t="s">
        <v>333</v>
      </c>
      <c r="W17" s="329" t="s">
        <v>334</v>
      </c>
      <c r="X17" s="329" t="s">
        <v>335</v>
      </c>
      <c r="Y17" s="329" t="s">
        <v>336</v>
      </c>
      <c r="Z17" s="332" t="s">
        <v>337</v>
      </c>
      <c r="AA17" s="329" t="s">
        <v>338</v>
      </c>
      <c r="AB17" s="329" t="s">
        <v>339</v>
      </c>
      <c r="AC17" s="329" t="s">
        <v>340</v>
      </c>
      <c r="AD17" s="329" t="s">
        <v>341</v>
      </c>
      <c r="AE17" s="329" t="s">
        <v>342</v>
      </c>
      <c r="AF17" s="329" t="s">
        <v>343</v>
      </c>
      <c r="AG17" s="329"/>
      <c r="AH17" s="329"/>
      <c r="AI17" s="329"/>
      <c r="AJ17" s="329"/>
      <c r="AK17" s="329"/>
      <c r="AL17" s="329" t="s">
        <v>344</v>
      </c>
      <c r="AM17" s="329"/>
      <c r="AN17" s="329"/>
      <c r="AO17" s="329"/>
      <c r="AP17" s="329" t="s">
        <v>345</v>
      </c>
      <c r="AQ17" s="329"/>
      <c r="AR17" s="329" t="s">
        <v>346</v>
      </c>
      <c r="AS17" s="329" t="s">
        <v>347</v>
      </c>
      <c r="AT17" s="329" t="s">
        <v>348</v>
      </c>
      <c r="AU17" s="329" t="s">
        <v>349</v>
      </c>
      <c r="AV17" s="329" t="s">
        <v>350</v>
      </c>
    </row>
    <row r="18" spans="1:55" s="150" customFormat="1" ht="19.5">
      <c r="A18" s="336"/>
      <c r="B18" s="338"/>
      <c r="C18" s="336"/>
      <c r="D18" s="336"/>
      <c r="E18" s="330" t="s">
        <v>351</v>
      </c>
      <c r="F18" s="325" t="s">
        <v>303</v>
      </c>
      <c r="G18" s="325" t="s">
        <v>305</v>
      </c>
      <c r="H18" s="325" t="s">
        <v>307</v>
      </c>
      <c r="I18" s="323" t="s">
        <v>352</v>
      </c>
      <c r="J18" s="323" t="s">
        <v>353</v>
      </c>
      <c r="K18" s="323" t="s">
        <v>354</v>
      </c>
      <c r="L18" s="325" t="s">
        <v>34</v>
      </c>
      <c r="M18" s="336"/>
      <c r="N18" s="336"/>
      <c r="O18" s="336"/>
      <c r="P18" s="329"/>
      <c r="Q18" s="329"/>
      <c r="R18" s="329"/>
      <c r="S18" s="327" t="s">
        <v>1</v>
      </c>
      <c r="T18" s="327" t="s">
        <v>355</v>
      </c>
      <c r="U18" s="329"/>
      <c r="V18" s="329"/>
      <c r="W18" s="329"/>
      <c r="X18" s="329"/>
      <c r="Y18" s="329"/>
      <c r="Z18" s="329"/>
      <c r="AA18" s="329"/>
      <c r="AB18" s="329"/>
      <c r="AC18" s="329"/>
      <c r="AD18" s="329"/>
      <c r="AE18" s="329"/>
      <c r="AF18" s="329" t="s">
        <v>356</v>
      </c>
      <c r="AG18" s="329"/>
      <c r="AH18" s="329" t="s">
        <v>357</v>
      </c>
      <c r="AI18" s="329"/>
      <c r="AJ18" s="330" t="s">
        <v>358</v>
      </c>
      <c r="AK18" s="330" t="s">
        <v>359</v>
      </c>
      <c r="AL18" s="330" t="s">
        <v>360</v>
      </c>
      <c r="AM18" s="330" t="s">
        <v>361</v>
      </c>
      <c r="AN18" s="330" t="s">
        <v>362</v>
      </c>
      <c r="AO18" s="330" t="s">
        <v>363</v>
      </c>
      <c r="AP18" s="330" t="s">
        <v>364</v>
      </c>
      <c r="AQ18" s="333" t="s">
        <v>355</v>
      </c>
      <c r="AR18" s="329"/>
      <c r="AS18" s="329"/>
      <c r="AT18" s="329"/>
      <c r="AU18" s="329"/>
      <c r="AV18" s="329"/>
    </row>
    <row r="19" spans="1:55" s="150" customFormat="1" ht="78">
      <c r="A19" s="331"/>
      <c r="B19" s="339"/>
      <c r="C19" s="331"/>
      <c r="D19" s="331"/>
      <c r="E19" s="331"/>
      <c r="F19" s="326"/>
      <c r="G19" s="326"/>
      <c r="H19" s="326"/>
      <c r="I19" s="324"/>
      <c r="J19" s="324"/>
      <c r="K19" s="324"/>
      <c r="L19" s="326"/>
      <c r="M19" s="331"/>
      <c r="N19" s="331"/>
      <c r="O19" s="331"/>
      <c r="P19" s="329"/>
      <c r="Q19" s="329"/>
      <c r="R19" s="329"/>
      <c r="S19" s="328"/>
      <c r="T19" s="328"/>
      <c r="U19" s="329"/>
      <c r="V19" s="329"/>
      <c r="W19" s="329"/>
      <c r="X19" s="329"/>
      <c r="Y19" s="329"/>
      <c r="Z19" s="329"/>
      <c r="AA19" s="329"/>
      <c r="AB19" s="329"/>
      <c r="AC19" s="329"/>
      <c r="AD19" s="329"/>
      <c r="AE19" s="329"/>
      <c r="AF19" s="151" t="s">
        <v>365</v>
      </c>
      <c r="AG19" s="151" t="s">
        <v>366</v>
      </c>
      <c r="AH19" s="152" t="s">
        <v>1</v>
      </c>
      <c r="AI19" s="152" t="s">
        <v>355</v>
      </c>
      <c r="AJ19" s="331"/>
      <c r="AK19" s="331"/>
      <c r="AL19" s="331"/>
      <c r="AM19" s="331"/>
      <c r="AN19" s="331"/>
      <c r="AO19" s="331"/>
      <c r="AP19" s="331"/>
      <c r="AQ19" s="334"/>
      <c r="AR19" s="329"/>
      <c r="AS19" s="329"/>
      <c r="AT19" s="329"/>
      <c r="AU19" s="329"/>
      <c r="AV19" s="329"/>
    </row>
    <row r="20" spans="1:55" s="226" customFormat="1" ht="18.75">
      <c r="A20" s="225">
        <v>1</v>
      </c>
      <c r="B20" s="225">
        <v>2</v>
      </c>
      <c r="C20" s="225">
        <v>4</v>
      </c>
      <c r="D20" s="225">
        <v>5</v>
      </c>
      <c r="E20" s="225">
        <v>6</v>
      </c>
      <c r="F20" s="225">
        <f>E20+1</f>
        <v>7</v>
      </c>
      <c r="G20" s="225">
        <f t="shared" ref="G20:AV20" si="0">F20+1</f>
        <v>8</v>
      </c>
      <c r="H20" s="225">
        <f t="shared" si="0"/>
        <v>9</v>
      </c>
      <c r="I20" s="225">
        <f t="shared" si="0"/>
        <v>10</v>
      </c>
      <c r="J20" s="225">
        <f t="shared" si="0"/>
        <v>11</v>
      </c>
      <c r="K20" s="225">
        <f t="shared" si="0"/>
        <v>12</v>
      </c>
      <c r="L20" s="225">
        <f t="shared" si="0"/>
        <v>13</v>
      </c>
      <c r="M20" s="225">
        <f t="shared" si="0"/>
        <v>14</v>
      </c>
      <c r="N20" s="225">
        <f t="shared" si="0"/>
        <v>15</v>
      </c>
      <c r="O20" s="225">
        <f t="shared" si="0"/>
        <v>16</v>
      </c>
      <c r="P20" s="225">
        <f t="shared" si="0"/>
        <v>17</v>
      </c>
      <c r="Q20" s="225">
        <f t="shared" si="0"/>
        <v>18</v>
      </c>
      <c r="R20" s="225">
        <f t="shared" si="0"/>
        <v>19</v>
      </c>
      <c r="S20" s="225">
        <f t="shared" si="0"/>
        <v>20</v>
      </c>
      <c r="T20" s="225">
        <f t="shared" si="0"/>
        <v>21</v>
      </c>
      <c r="U20" s="225">
        <f t="shared" si="0"/>
        <v>22</v>
      </c>
      <c r="V20" s="225">
        <f t="shared" si="0"/>
        <v>23</v>
      </c>
      <c r="W20" s="225">
        <f t="shared" si="0"/>
        <v>24</v>
      </c>
      <c r="X20" s="225">
        <f t="shared" si="0"/>
        <v>25</v>
      </c>
      <c r="Y20" s="225">
        <f t="shared" si="0"/>
        <v>26</v>
      </c>
      <c r="Z20" s="225">
        <f t="shared" si="0"/>
        <v>27</v>
      </c>
      <c r="AA20" s="225">
        <f t="shared" si="0"/>
        <v>28</v>
      </c>
      <c r="AB20" s="225">
        <f t="shared" si="0"/>
        <v>29</v>
      </c>
      <c r="AC20" s="225">
        <f t="shared" si="0"/>
        <v>30</v>
      </c>
      <c r="AD20" s="225">
        <f t="shared" si="0"/>
        <v>31</v>
      </c>
      <c r="AE20" s="225">
        <f t="shared" si="0"/>
        <v>32</v>
      </c>
      <c r="AF20" s="225">
        <f t="shared" si="0"/>
        <v>33</v>
      </c>
      <c r="AG20" s="225">
        <f t="shared" si="0"/>
        <v>34</v>
      </c>
      <c r="AH20" s="225">
        <f t="shared" si="0"/>
        <v>35</v>
      </c>
      <c r="AI20" s="225">
        <f t="shared" si="0"/>
        <v>36</v>
      </c>
      <c r="AJ20" s="225">
        <f t="shared" si="0"/>
        <v>37</v>
      </c>
      <c r="AK20" s="225">
        <f t="shared" si="0"/>
        <v>38</v>
      </c>
      <c r="AL20" s="225">
        <f t="shared" si="0"/>
        <v>39</v>
      </c>
      <c r="AM20" s="225">
        <f t="shared" si="0"/>
        <v>40</v>
      </c>
      <c r="AN20" s="225">
        <f t="shared" si="0"/>
        <v>41</v>
      </c>
      <c r="AO20" s="225">
        <f t="shared" si="0"/>
        <v>42</v>
      </c>
      <c r="AP20" s="225">
        <f t="shared" si="0"/>
        <v>43</v>
      </c>
      <c r="AQ20" s="225">
        <f t="shared" si="0"/>
        <v>44</v>
      </c>
      <c r="AR20" s="225">
        <f t="shared" si="0"/>
        <v>45</v>
      </c>
      <c r="AS20" s="225">
        <f t="shared" si="0"/>
        <v>46</v>
      </c>
      <c r="AT20" s="225">
        <f t="shared" si="0"/>
        <v>47</v>
      </c>
      <c r="AU20" s="225">
        <f t="shared" si="0"/>
        <v>48</v>
      </c>
      <c r="AV20" s="225">
        <f t="shared" si="0"/>
        <v>49</v>
      </c>
    </row>
    <row r="21" spans="1:55" s="155" customFormat="1" ht="35.25" customHeight="1">
      <c r="A21" s="222" t="s">
        <v>243</v>
      </c>
      <c r="B21" s="153" t="s">
        <v>243</v>
      </c>
      <c r="C21" s="153" t="s">
        <v>243</v>
      </c>
      <c r="D21" s="222" t="s">
        <v>243</v>
      </c>
      <c r="E21" s="222" t="s">
        <v>243</v>
      </c>
      <c r="F21" s="222" t="s">
        <v>243</v>
      </c>
      <c r="G21" s="222" t="s">
        <v>243</v>
      </c>
      <c r="H21" s="222" t="s">
        <v>243</v>
      </c>
      <c r="I21" s="222" t="s">
        <v>243</v>
      </c>
      <c r="J21" s="222" t="s">
        <v>243</v>
      </c>
      <c r="K21" s="222" t="s">
        <v>243</v>
      </c>
      <c r="L21" s="222" t="s">
        <v>243</v>
      </c>
      <c r="M21" s="153" t="s">
        <v>243</v>
      </c>
      <c r="N21" s="153" t="s">
        <v>243</v>
      </c>
      <c r="O21" s="153" t="s">
        <v>243</v>
      </c>
      <c r="P21" s="223" t="s">
        <v>243</v>
      </c>
      <c r="Q21" s="153" t="s">
        <v>243</v>
      </c>
      <c r="R21" s="223" t="s">
        <v>243</v>
      </c>
      <c r="S21" s="153" t="s">
        <v>243</v>
      </c>
      <c r="T21" s="153" t="s">
        <v>243</v>
      </c>
      <c r="U21" s="222" t="s">
        <v>243</v>
      </c>
      <c r="V21" s="222" t="s">
        <v>243</v>
      </c>
      <c r="W21" s="153" t="s">
        <v>243</v>
      </c>
      <c r="X21" s="223" t="s">
        <v>243</v>
      </c>
      <c r="Y21" s="153" t="s">
        <v>243</v>
      </c>
      <c r="Z21" s="224" t="s">
        <v>243</v>
      </c>
      <c r="AA21" s="223" t="s">
        <v>243</v>
      </c>
      <c r="AB21" s="223" t="s">
        <v>243</v>
      </c>
      <c r="AC21" s="223" t="s">
        <v>243</v>
      </c>
      <c r="AD21" s="223" t="s">
        <v>243</v>
      </c>
      <c r="AE21" s="223" t="s">
        <v>243</v>
      </c>
      <c r="AF21" s="222" t="s">
        <v>243</v>
      </c>
      <c r="AG21" s="153" t="s">
        <v>243</v>
      </c>
      <c r="AH21" s="224" t="s">
        <v>243</v>
      </c>
      <c r="AI21" s="224" t="s">
        <v>243</v>
      </c>
      <c r="AJ21" s="224" t="s">
        <v>243</v>
      </c>
      <c r="AK21" s="224" t="s">
        <v>243</v>
      </c>
      <c r="AL21" s="153" t="s">
        <v>243</v>
      </c>
      <c r="AM21" s="153" t="s">
        <v>243</v>
      </c>
      <c r="AN21" s="224" t="s">
        <v>243</v>
      </c>
      <c r="AO21" s="153" t="s">
        <v>243</v>
      </c>
      <c r="AP21" s="224" t="s">
        <v>243</v>
      </c>
      <c r="AQ21" s="224" t="s">
        <v>243</v>
      </c>
      <c r="AR21" s="224" t="s">
        <v>243</v>
      </c>
      <c r="AS21" s="224" t="s">
        <v>243</v>
      </c>
      <c r="AT21" s="224" t="s">
        <v>243</v>
      </c>
      <c r="AU21" s="153" t="s">
        <v>243</v>
      </c>
      <c r="AV21" s="153" t="s">
        <v>243</v>
      </c>
      <c r="AW21" s="154"/>
      <c r="AX21" s="154"/>
      <c r="AY21" s="154"/>
      <c r="AZ21" s="154"/>
      <c r="BA21" s="154"/>
      <c r="BB21" s="154"/>
      <c r="BC21" s="154"/>
    </row>
    <row r="22" spans="1:55" s="158" customFormat="1" ht="26.25" customHeight="1">
      <c r="A22" s="156"/>
      <c r="B22" s="157"/>
      <c r="C22" s="321"/>
      <c r="D22" s="321"/>
      <c r="E22" s="321"/>
      <c r="F22" s="321"/>
      <c r="G22" s="321"/>
      <c r="H22" s="321"/>
      <c r="I22" s="321"/>
      <c r="J22" s="321"/>
      <c r="K22" s="321"/>
      <c r="L22" s="321"/>
      <c r="M22" s="321"/>
      <c r="N22" s="321"/>
      <c r="O22" s="321"/>
      <c r="P22" s="321"/>
      <c r="Q22" s="321"/>
      <c r="R22" s="321"/>
      <c r="S22" s="321"/>
      <c r="T22" s="321"/>
      <c r="U22" s="321"/>
      <c r="V22" s="321"/>
      <c r="W22" s="321"/>
      <c r="X22" s="321"/>
      <c r="Y22" s="321"/>
      <c r="Z22" s="321"/>
      <c r="AA22" s="321"/>
      <c r="AB22" s="321"/>
      <c r="AC22" s="321"/>
      <c r="AD22" s="321"/>
      <c r="AE22" s="321"/>
      <c r="AF22" s="321"/>
      <c r="AG22" s="321"/>
      <c r="AH22" s="321"/>
      <c r="AI22" s="321"/>
      <c r="AJ22" s="321"/>
      <c r="AK22" s="321"/>
      <c r="AL22" s="322"/>
      <c r="AM22" s="322"/>
      <c r="AN22" s="322"/>
      <c r="AO22" s="322"/>
      <c r="AP22" s="322"/>
      <c r="AQ22" s="322"/>
      <c r="AR22" s="322"/>
      <c r="AS22" s="322"/>
      <c r="AT22" s="322"/>
      <c r="AU22" s="322"/>
      <c r="AV22" s="322"/>
      <c r="AW22" s="156"/>
      <c r="AX22" s="156"/>
      <c r="AY22" s="156"/>
      <c r="AZ22" s="156"/>
      <c r="BA22" s="156"/>
      <c r="BB22" s="156"/>
      <c r="BC22" s="156"/>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23" sqref="B23"/>
    </sheetView>
  </sheetViews>
  <sheetFormatPr defaultRowHeight="15.75"/>
  <cols>
    <col min="1" max="1" width="87.140625" style="168" customWidth="1"/>
    <col min="2" max="2" width="83.28515625" style="168" customWidth="1"/>
    <col min="3" max="3" width="66.140625" style="168" customWidth="1"/>
    <col min="4" max="257" width="9.140625" style="160"/>
    <col min="258" max="259" width="66.140625" style="160" customWidth="1"/>
    <col min="260" max="513" width="9.140625" style="160"/>
    <col min="514" max="515" width="66.140625" style="160" customWidth="1"/>
    <col min="516" max="769" width="9.140625" style="160"/>
    <col min="770" max="771" width="66.140625" style="160" customWidth="1"/>
    <col min="772" max="1025" width="9.140625" style="160"/>
    <col min="1026" max="1027" width="66.140625" style="160" customWidth="1"/>
    <col min="1028" max="1281" width="9.140625" style="160"/>
    <col min="1282" max="1283" width="66.140625" style="160" customWidth="1"/>
    <col min="1284" max="1537" width="9.140625" style="160"/>
    <col min="1538" max="1539" width="66.140625" style="160" customWidth="1"/>
    <col min="1540" max="1793" width="9.140625" style="160"/>
    <col min="1794" max="1795" width="66.140625" style="160" customWidth="1"/>
    <col min="1796" max="2049" width="9.140625" style="160"/>
    <col min="2050" max="2051" width="66.140625" style="160" customWidth="1"/>
    <col min="2052" max="2305" width="9.140625" style="160"/>
    <col min="2306" max="2307" width="66.140625" style="160" customWidth="1"/>
    <col min="2308" max="2561" width="9.140625" style="160"/>
    <col min="2562" max="2563" width="66.140625" style="160" customWidth="1"/>
    <col min="2564" max="2817" width="9.140625" style="160"/>
    <col min="2818" max="2819" width="66.140625" style="160" customWidth="1"/>
    <col min="2820" max="3073" width="9.140625" style="160"/>
    <col min="3074" max="3075" width="66.140625" style="160" customWidth="1"/>
    <col min="3076" max="3329" width="9.140625" style="160"/>
    <col min="3330" max="3331" width="66.140625" style="160" customWidth="1"/>
    <col min="3332" max="3585" width="9.140625" style="160"/>
    <col min="3586" max="3587" width="66.140625" style="160" customWidth="1"/>
    <col min="3588" max="3841" width="9.140625" style="160"/>
    <col min="3842" max="3843" width="66.140625" style="160" customWidth="1"/>
    <col min="3844" max="4097" width="9.140625" style="160"/>
    <col min="4098" max="4099" width="66.140625" style="160" customWidth="1"/>
    <col min="4100" max="4353" width="9.140625" style="160"/>
    <col min="4354" max="4355" width="66.140625" style="160" customWidth="1"/>
    <col min="4356" max="4609" width="9.140625" style="160"/>
    <col min="4610" max="4611" width="66.140625" style="160" customWidth="1"/>
    <col min="4612" max="4865" width="9.140625" style="160"/>
    <col min="4866" max="4867" width="66.140625" style="160" customWidth="1"/>
    <col min="4868" max="5121" width="9.140625" style="160"/>
    <col min="5122" max="5123" width="66.140625" style="160" customWidth="1"/>
    <col min="5124" max="5377" width="9.140625" style="160"/>
    <col min="5378" max="5379" width="66.140625" style="160" customWidth="1"/>
    <col min="5380" max="5633" width="9.140625" style="160"/>
    <col min="5634" max="5635" width="66.140625" style="160" customWidth="1"/>
    <col min="5636" max="5889" width="9.140625" style="160"/>
    <col min="5890" max="5891" width="66.140625" style="160" customWidth="1"/>
    <col min="5892" max="6145" width="9.140625" style="160"/>
    <col min="6146" max="6147" width="66.140625" style="160" customWidth="1"/>
    <col min="6148" max="6401" width="9.140625" style="160"/>
    <col min="6402" max="6403" width="66.140625" style="160" customWidth="1"/>
    <col min="6404" max="6657" width="9.140625" style="160"/>
    <col min="6658" max="6659" width="66.140625" style="160" customWidth="1"/>
    <col min="6660" max="6913" width="9.140625" style="160"/>
    <col min="6914" max="6915" width="66.140625" style="160" customWidth="1"/>
    <col min="6916" max="7169" width="9.140625" style="160"/>
    <col min="7170" max="7171" width="66.140625" style="160" customWidth="1"/>
    <col min="7172" max="7425" width="9.140625" style="160"/>
    <col min="7426" max="7427" width="66.140625" style="160" customWidth="1"/>
    <col min="7428" max="7681" width="9.140625" style="160"/>
    <col min="7682" max="7683" width="66.140625" style="160" customWidth="1"/>
    <col min="7684" max="7937" width="9.140625" style="160"/>
    <col min="7938" max="7939" width="66.140625" style="160" customWidth="1"/>
    <col min="7940" max="8193" width="9.140625" style="160"/>
    <col min="8194" max="8195" width="66.140625" style="160" customWidth="1"/>
    <col min="8196" max="8449" width="9.140625" style="160"/>
    <col min="8450" max="8451" width="66.140625" style="160" customWidth="1"/>
    <col min="8452" max="8705" width="9.140625" style="160"/>
    <col min="8706" max="8707" width="66.140625" style="160" customWidth="1"/>
    <col min="8708" max="8961" width="9.140625" style="160"/>
    <col min="8962" max="8963" width="66.140625" style="160" customWidth="1"/>
    <col min="8964" max="9217" width="9.140625" style="160"/>
    <col min="9218" max="9219" width="66.140625" style="160" customWidth="1"/>
    <col min="9220" max="9473" width="9.140625" style="160"/>
    <col min="9474" max="9475" width="66.140625" style="160" customWidth="1"/>
    <col min="9476" max="9729" width="9.140625" style="160"/>
    <col min="9730" max="9731" width="66.140625" style="160" customWidth="1"/>
    <col min="9732" max="9985" width="9.140625" style="160"/>
    <col min="9986" max="9987" width="66.140625" style="160" customWidth="1"/>
    <col min="9988" max="10241" width="9.140625" style="160"/>
    <col min="10242" max="10243" width="66.140625" style="160" customWidth="1"/>
    <col min="10244" max="10497" width="9.140625" style="160"/>
    <col min="10498" max="10499" width="66.140625" style="160" customWidth="1"/>
    <col min="10500" max="10753" width="9.140625" style="160"/>
    <col min="10754" max="10755" width="66.140625" style="160" customWidth="1"/>
    <col min="10756" max="11009" width="9.140625" style="160"/>
    <col min="11010" max="11011" width="66.140625" style="160" customWidth="1"/>
    <col min="11012" max="11265" width="9.140625" style="160"/>
    <col min="11266" max="11267" width="66.140625" style="160" customWidth="1"/>
    <col min="11268" max="11521" width="9.140625" style="160"/>
    <col min="11522" max="11523" width="66.140625" style="160" customWidth="1"/>
    <col min="11524" max="11777" width="9.140625" style="160"/>
    <col min="11778" max="11779" width="66.140625" style="160" customWidth="1"/>
    <col min="11780" max="12033" width="9.140625" style="160"/>
    <col min="12034" max="12035" width="66.140625" style="160" customWidth="1"/>
    <col min="12036" max="12289" width="9.140625" style="160"/>
    <col min="12290" max="12291" width="66.140625" style="160" customWidth="1"/>
    <col min="12292" max="12545" width="9.140625" style="160"/>
    <col min="12546" max="12547" width="66.140625" style="160" customWidth="1"/>
    <col min="12548" max="12801" width="9.140625" style="160"/>
    <col min="12802" max="12803" width="66.140625" style="160" customWidth="1"/>
    <col min="12804" max="13057" width="9.140625" style="160"/>
    <col min="13058" max="13059" width="66.140625" style="160" customWidth="1"/>
    <col min="13060" max="13313" width="9.140625" style="160"/>
    <col min="13314" max="13315" width="66.140625" style="160" customWidth="1"/>
    <col min="13316" max="13569" width="9.140625" style="160"/>
    <col min="13570" max="13571" width="66.140625" style="160" customWidth="1"/>
    <col min="13572" max="13825" width="9.140625" style="160"/>
    <col min="13826" max="13827" width="66.140625" style="160" customWidth="1"/>
    <col min="13828" max="14081" width="9.140625" style="160"/>
    <col min="14082" max="14083" width="66.140625" style="160" customWidth="1"/>
    <col min="14084" max="14337" width="9.140625" style="160"/>
    <col min="14338" max="14339" width="66.140625" style="160" customWidth="1"/>
    <col min="14340" max="14593" width="9.140625" style="160"/>
    <col min="14594" max="14595" width="66.140625" style="160" customWidth="1"/>
    <col min="14596" max="14849" width="9.140625" style="160"/>
    <col min="14850" max="14851" width="66.140625" style="160" customWidth="1"/>
    <col min="14852" max="15105" width="9.140625" style="160"/>
    <col min="15106" max="15107" width="66.140625" style="160" customWidth="1"/>
    <col min="15108" max="15361" width="9.140625" style="160"/>
    <col min="15362" max="15363" width="66.140625" style="160" customWidth="1"/>
    <col min="15364" max="15617" width="9.140625" style="160"/>
    <col min="15618" max="15619" width="66.140625" style="160" customWidth="1"/>
    <col min="15620" max="15873" width="9.140625" style="160"/>
    <col min="15874" max="15875" width="66.140625" style="160" customWidth="1"/>
    <col min="15876" max="16129" width="9.140625" style="160"/>
    <col min="16130" max="16131" width="66.140625" style="160" customWidth="1"/>
    <col min="16132" max="16384" width="9.140625" style="160"/>
  </cols>
  <sheetData>
    <row r="1" spans="1:9" ht="18.75">
      <c r="A1" s="344" t="str">
        <f>' 1. паспорт местополож'!A1:C1</f>
        <v>Год раскрытия информации: 2019 год</v>
      </c>
      <c r="B1" s="344"/>
      <c r="C1" s="159"/>
      <c r="D1" s="159"/>
      <c r="E1" s="159"/>
      <c r="F1" s="159"/>
      <c r="G1" s="159"/>
      <c r="H1" s="159"/>
      <c r="I1" s="159"/>
    </row>
    <row r="2" spans="1:9" ht="18.75">
      <c r="A2" s="161"/>
      <c r="B2" s="161"/>
      <c r="C2" s="161"/>
      <c r="D2" s="162"/>
      <c r="E2" s="162"/>
      <c r="F2" s="162"/>
      <c r="G2" s="162"/>
      <c r="H2" s="162"/>
      <c r="I2" s="162"/>
    </row>
    <row r="3" spans="1:9" ht="18.75">
      <c r="A3" s="252" t="s">
        <v>9</v>
      </c>
      <c r="B3" s="252"/>
      <c r="C3" s="111"/>
      <c r="D3" s="60"/>
      <c r="E3" s="60"/>
      <c r="F3" s="60"/>
      <c r="G3" s="60"/>
      <c r="H3" s="60"/>
      <c r="I3" s="60"/>
    </row>
    <row r="4" spans="1:9" ht="18.75" hidden="1" customHeight="1">
      <c r="A4" s="111"/>
      <c r="B4" s="111"/>
      <c r="C4" s="111"/>
      <c r="D4" s="60"/>
      <c r="E4" s="60"/>
      <c r="F4" s="60"/>
      <c r="G4" s="60"/>
      <c r="H4" s="60"/>
      <c r="I4" s="60"/>
    </row>
    <row r="5" spans="1:9" ht="15.75" hidden="1" customHeight="1">
      <c r="A5" s="163" t="s">
        <v>6</v>
      </c>
      <c r="B5" s="163"/>
      <c r="C5" s="163"/>
      <c r="D5" s="61"/>
      <c r="E5" s="61"/>
      <c r="F5" s="61"/>
      <c r="G5" s="61"/>
      <c r="H5" s="61"/>
      <c r="I5" s="61"/>
    </row>
    <row r="6" spans="1:9" ht="15.75" hidden="1" customHeight="1">
      <c r="A6" s="62" t="s">
        <v>8</v>
      </c>
      <c r="B6" s="62"/>
      <c r="C6" s="62"/>
      <c r="D6" s="62"/>
      <c r="E6" s="62"/>
      <c r="F6" s="62"/>
      <c r="G6" s="62"/>
      <c r="H6" s="62"/>
      <c r="I6" s="62"/>
    </row>
    <row r="7" spans="1:9" ht="18.75" hidden="1" customHeight="1">
      <c r="A7" s="111"/>
      <c r="B7" s="111"/>
      <c r="C7" s="111"/>
      <c r="D7" s="60"/>
      <c r="E7" s="60"/>
      <c r="F7" s="60"/>
      <c r="G7" s="60"/>
      <c r="H7" s="60"/>
      <c r="I7" s="60"/>
    </row>
    <row r="8" spans="1:9" ht="30.75" customHeight="1">
      <c r="A8"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54"/>
      <c r="C8" s="163"/>
      <c r="D8" s="61"/>
      <c r="E8" s="61"/>
      <c r="F8" s="61"/>
      <c r="G8" s="61"/>
      <c r="H8" s="61"/>
      <c r="I8" s="61"/>
    </row>
    <row r="9" spans="1:9" ht="18" customHeight="1">
      <c r="A9" s="254" t="str">
        <f>' 1. паспорт местополож'!A8:C8</f>
        <v>J_ДВОСТ-320</v>
      </c>
      <c r="B9" s="254"/>
      <c r="C9" s="163"/>
      <c r="D9" s="61"/>
      <c r="E9" s="61"/>
      <c r="F9" s="61"/>
      <c r="G9" s="61"/>
      <c r="H9" s="61"/>
      <c r="I9" s="61"/>
    </row>
    <row r="10" spans="1:9">
      <c r="A10" s="250" t="s">
        <v>7</v>
      </c>
      <c r="B10" s="250"/>
      <c r="C10" s="62"/>
      <c r="D10" s="62"/>
      <c r="E10" s="62"/>
      <c r="F10" s="62"/>
      <c r="G10" s="62"/>
      <c r="H10" s="62"/>
      <c r="I10" s="62"/>
    </row>
    <row r="11" spans="1:9" ht="18.75">
      <c r="A11" s="110"/>
      <c r="B11" s="110"/>
      <c r="C11" s="110"/>
      <c r="D11" s="9"/>
      <c r="E11" s="9"/>
      <c r="F11" s="9"/>
      <c r="G11" s="9"/>
      <c r="H11" s="9"/>
      <c r="I11" s="9"/>
    </row>
    <row r="12" spans="1:9">
      <c r="A12" s="254" t="str">
        <f>' 1. паспорт местополож'!A11:C11</f>
        <v>Техническое перевооружение объекта Линия 10 КВ на РДЗ №3</v>
      </c>
      <c r="B12" s="254"/>
      <c r="C12" s="163"/>
      <c r="D12" s="61"/>
      <c r="E12" s="61"/>
      <c r="F12" s="61"/>
      <c r="G12" s="61"/>
      <c r="H12" s="61"/>
      <c r="I12" s="61"/>
    </row>
    <row r="13" spans="1:9">
      <c r="A13" s="250" t="s">
        <v>5</v>
      </c>
      <c r="B13" s="250"/>
      <c r="C13" s="62"/>
      <c r="D13" s="62"/>
      <c r="E13" s="62"/>
      <c r="F13" s="62"/>
      <c r="G13" s="62"/>
      <c r="H13" s="62"/>
      <c r="I13" s="62"/>
    </row>
    <row r="14" spans="1:9">
      <c r="A14" s="38"/>
      <c r="B14" s="38"/>
      <c r="C14" s="164"/>
    </row>
    <row r="15" spans="1:9">
      <c r="A15" s="343" t="s">
        <v>367</v>
      </c>
      <c r="B15" s="343"/>
      <c r="C15" s="165"/>
    </row>
    <row r="16" spans="1:9">
      <c r="A16" s="343" t="s">
        <v>368</v>
      </c>
      <c r="B16" s="343"/>
      <c r="C16" s="166"/>
    </row>
    <row r="17" spans="1:3" ht="16.5" thickBot="1">
      <c r="A17" s="38"/>
      <c r="B17" s="38"/>
      <c r="C17" s="166"/>
    </row>
    <row r="18" spans="1:3" ht="16.5" thickBot="1">
      <c r="A18" s="167" t="s">
        <v>369</v>
      </c>
      <c r="B18" s="227" t="str">
        <f>A12</f>
        <v>Техническое перевооружение объекта Линия 10 КВ на РДЗ №3</v>
      </c>
    </row>
    <row r="19" spans="1:3" ht="16.5" thickBot="1">
      <c r="A19" s="167" t="s">
        <v>370</v>
      </c>
      <c r="B19" s="227" t="s">
        <v>504</v>
      </c>
    </row>
    <row r="20" spans="1:3" ht="16.5" thickBot="1">
      <c r="A20" s="167" t="s">
        <v>371</v>
      </c>
      <c r="B20" s="227" t="s">
        <v>243</v>
      </c>
    </row>
    <row r="21" spans="1:3" ht="16.5" thickBot="1">
      <c r="A21" s="167" t="s">
        <v>372</v>
      </c>
      <c r="B21" s="227" t="s">
        <v>243</v>
      </c>
    </row>
    <row r="22" spans="1:3" ht="16.5" thickBot="1">
      <c r="A22" s="169" t="s">
        <v>373</v>
      </c>
      <c r="B22" s="229" t="s">
        <v>507</v>
      </c>
    </row>
    <row r="23" spans="1:3" ht="16.5" thickBot="1">
      <c r="A23" s="170" t="s">
        <v>374</v>
      </c>
      <c r="B23" s="227" t="s">
        <v>243</v>
      </c>
    </row>
    <row r="24" spans="1:3" ht="16.5" thickBot="1">
      <c r="A24" s="171" t="s">
        <v>375</v>
      </c>
      <c r="B24" s="228" t="s">
        <v>243</v>
      </c>
    </row>
    <row r="25" spans="1:3" ht="16.5" thickBot="1">
      <c r="A25" s="172" t="s">
        <v>376</v>
      </c>
      <c r="B25" s="227" t="s">
        <v>243</v>
      </c>
    </row>
    <row r="26" spans="1:3" ht="16.5" thickBot="1">
      <c r="A26" s="173" t="s">
        <v>377</v>
      </c>
      <c r="B26" s="227" t="s">
        <v>243</v>
      </c>
    </row>
    <row r="27" spans="1:3" ht="16.5" thickBot="1">
      <c r="A27" s="173" t="s">
        <v>378</v>
      </c>
      <c r="B27" s="227" t="s">
        <v>243</v>
      </c>
    </row>
    <row r="28" spans="1:3" ht="16.5" thickBot="1">
      <c r="A28" s="172" t="s">
        <v>379</v>
      </c>
      <c r="B28" s="227" t="s">
        <v>243</v>
      </c>
    </row>
    <row r="29" spans="1:3" ht="16.5" thickBot="1">
      <c r="A29" s="173" t="s">
        <v>380</v>
      </c>
      <c r="B29" s="227" t="s">
        <v>243</v>
      </c>
    </row>
    <row r="30" spans="1:3" ht="16.5" thickBot="1">
      <c r="A30" s="172" t="s">
        <v>381</v>
      </c>
      <c r="B30" s="227" t="s">
        <v>243</v>
      </c>
    </row>
    <row r="31" spans="1:3" ht="16.5" thickBot="1">
      <c r="A31" s="172" t="s">
        <v>382</v>
      </c>
      <c r="B31" s="227" t="s">
        <v>243</v>
      </c>
    </row>
    <row r="32" spans="1:3" ht="16.5" thickBot="1">
      <c r="A32" s="172" t="s">
        <v>383</v>
      </c>
      <c r="B32" s="227" t="s">
        <v>243</v>
      </c>
    </row>
    <row r="33" spans="1:2" ht="16.5" thickBot="1">
      <c r="A33" s="172" t="s">
        <v>384</v>
      </c>
      <c r="B33" s="227" t="s">
        <v>243</v>
      </c>
    </row>
    <row r="34" spans="1:2" ht="29.25" thickBot="1">
      <c r="A34" s="173" t="s">
        <v>385</v>
      </c>
      <c r="B34" s="227" t="s">
        <v>243</v>
      </c>
    </row>
    <row r="35" spans="1:2" ht="16.5" thickBot="1">
      <c r="A35" s="172" t="s">
        <v>381</v>
      </c>
      <c r="B35" s="227" t="s">
        <v>243</v>
      </c>
    </row>
    <row r="36" spans="1:2" ht="16.5" thickBot="1">
      <c r="A36" s="172" t="s">
        <v>382</v>
      </c>
      <c r="B36" s="227" t="s">
        <v>243</v>
      </c>
    </row>
    <row r="37" spans="1:2" ht="16.5" thickBot="1">
      <c r="A37" s="172" t="s">
        <v>383</v>
      </c>
      <c r="B37" s="227" t="s">
        <v>243</v>
      </c>
    </row>
    <row r="38" spans="1:2" ht="16.5" thickBot="1">
      <c r="A38" s="172" t="s">
        <v>384</v>
      </c>
      <c r="B38" s="227" t="s">
        <v>243</v>
      </c>
    </row>
    <row r="39" spans="1:2" ht="16.5" thickBot="1">
      <c r="A39" s="173" t="s">
        <v>386</v>
      </c>
      <c r="B39" s="227" t="s">
        <v>243</v>
      </c>
    </row>
    <row r="40" spans="1:2" ht="16.5" thickBot="1">
      <c r="A40" s="172" t="s">
        <v>381</v>
      </c>
      <c r="B40" s="227" t="s">
        <v>243</v>
      </c>
    </row>
    <row r="41" spans="1:2" ht="16.5" thickBot="1">
      <c r="A41" s="172" t="s">
        <v>382</v>
      </c>
      <c r="B41" s="227" t="s">
        <v>243</v>
      </c>
    </row>
    <row r="42" spans="1:2" ht="16.5" thickBot="1">
      <c r="A42" s="172" t="s">
        <v>383</v>
      </c>
      <c r="B42" s="227" t="s">
        <v>243</v>
      </c>
    </row>
    <row r="43" spans="1:2" ht="16.5" thickBot="1">
      <c r="A43" s="172" t="s">
        <v>384</v>
      </c>
      <c r="B43" s="227" t="s">
        <v>243</v>
      </c>
    </row>
    <row r="44" spans="1:2" ht="29.25" thickBot="1">
      <c r="A44" s="174" t="s">
        <v>387</v>
      </c>
      <c r="B44" s="227" t="s">
        <v>243</v>
      </c>
    </row>
    <row r="45" spans="1:2" ht="16.5" thickBot="1">
      <c r="A45" s="175" t="s">
        <v>379</v>
      </c>
      <c r="B45" s="227" t="s">
        <v>243</v>
      </c>
    </row>
    <row r="46" spans="1:2" ht="16.5" thickBot="1">
      <c r="A46" s="175" t="s">
        <v>388</v>
      </c>
      <c r="B46" s="227" t="s">
        <v>243</v>
      </c>
    </row>
    <row r="47" spans="1:2" ht="16.5" thickBot="1">
      <c r="A47" s="175" t="s">
        <v>389</v>
      </c>
      <c r="B47" s="227" t="s">
        <v>243</v>
      </c>
    </row>
    <row r="48" spans="1:2" ht="16.5" thickBot="1">
      <c r="A48" s="175" t="s">
        <v>390</v>
      </c>
      <c r="B48" s="227" t="s">
        <v>243</v>
      </c>
    </row>
    <row r="49" spans="1:2" ht="16.5" thickBot="1">
      <c r="A49" s="169" t="s">
        <v>391</v>
      </c>
      <c r="B49" s="227" t="s">
        <v>243</v>
      </c>
    </row>
    <row r="50" spans="1:2" ht="16.5" thickBot="1">
      <c r="A50" s="169" t="s">
        <v>392</v>
      </c>
      <c r="B50" s="227" t="s">
        <v>243</v>
      </c>
    </row>
    <row r="51" spans="1:2" ht="16.5" thickBot="1">
      <c r="A51" s="169" t="s">
        <v>393</v>
      </c>
      <c r="B51" s="227" t="s">
        <v>243</v>
      </c>
    </row>
    <row r="52" spans="1:2" ht="16.5" thickBot="1">
      <c r="A52" s="170" t="s">
        <v>394</v>
      </c>
      <c r="B52" s="227" t="s">
        <v>243</v>
      </c>
    </row>
    <row r="53" spans="1:2" ht="15.75" customHeight="1" thickBot="1">
      <c r="A53" s="174" t="s">
        <v>395</v>
      </c>
      <c r="B53" s="227" t="s">
        <v>243</v>
      </c>
    </row>
    <row r="54" spans="1:2" ht="16.5" thickBot="1">
      <c r="A54" s="176" t="s">
        <v>396</v>
      </c>
      <c r="B54" s="227" t="s">
        <v>243</v>
      </c>
    </row>
    <row r="55" spans="1:2" ht="16.5" thickBot="1">
      <c r="A55" s="176" t="s">
        <v>397</v>
      </c>
      <c r="B55" s="227" t="s">
        <v>243</v>
      </c>
    </row>
    <row r="56" spans="1:2" ht="16.5" thickBot="1">
      <c r="A56" s="176" t="s">
        <v>398</v>
      </c>
      <c r="B56" s="227" t="s">
        <v>243</v>
      </c>
    </row>
    <row r="57" spans="1:2" ht="16.5" thickBot="1">
      <c r="A57" s="176" t="s">
        <v>399</v>
      </c>
      <c r="B57" s="227" t="s">
        <v>243</v>
      </c>
    </row>
    <row r="58" spans="1:2" ht="16.5" thickBot="1">
      <c r="A58" s="177" t="s">
        <v>400</v>
      </c>
      <c r="B58" s="227" t="s">
        <v>243</v>
      </c>
    </row>
    <row r="59" spans="1:2" ht="16.5" thickBot="1">
      <c r="A59" s="175" t="s">
        <v>401</v>
      </c>
      <c r="B59" s="227" t="s">
        <v>243</v>
      </c>
    </row>
    <row r="60" spans="1:2" ht="29.25" thickBot="1">
      <c r="A60" s="169" t="s">
        <v>402</v>
      </c>
      <c r="B60" s="227" t="s">
        <v>243</v>
      </c>
    </row>
    <row r="61" spans="1:2" ht="16.5" thickBot="1">
      <c r="A61" s="175" t="s">
        <v>379</v>
      </c>
      <c r="B61" s="227" t="s">
        <v>243</v>
      </c>
    </row>
    <row r="62" spans="1:2" ht="16.5" thickBot="1">
      <c r="A62" s="175" t="s">
        <v>403</v>
      </c>
      <c r="B62" s="227" t="s">
        <v>243</v>
      </c>
    </row>
    <row r="63" spans="1:2" ht="16.5" thickBot="1">
      <c r="A63" s="175" t="s">
        <v>404</v>
      </c>
      <c r="B63" s="227" t="s">
        <v>243</v>
      </c>
    </row>
    <row r="64" spans="1:2" ht="16.5" thickBot="1">
      <c r="A64" s="178" t="s">
        <v>405</v>
      </c>
      <c r="B64" s="227" t="s">
        <v>243</v>
      </c>
    </row>
    <row r="65" spans="1:3" ht="16.5" thickBot="1">
      <c r="A65" s="169" t="s">
        <v>406</v>
      </c>
      <c r="B65" s="227" t="s">
        <v>243</v>
      </c>
    </row>
    <row r="66" spans="1:3" ht="16.5" thickBot="1">
      <c r="A66" s="176" t="s">
        <v>407</v>
      </c>
      <c r="B66" s="227" t="s">
        <v>243</v>
      </c>
    </row>
    <row r="67" spans="1:3" ht="16.5" thickBot="1">
      <c r="A67" s="176" t="s">
        <v>408</v>
      </c>
      <c r="B67" s="227" t="s">
        <v>243</v>
      </c>
    </row>
    <row r="68" spans="1:3" ht="16.5" thickBot="1">
      <c r="A68" s="176" t="s">
        <v>409</v>
      </c>
      <c r="B68" s="227" t="s">
        <v>243</v>
      </c>
    </row>
    <row r="69" spans="1:3" ht="16.5" thickBot="1">
      <c r="A69" s="179" t="s">
        <v>410</v>
      </c>
      <c r="B69" s="227" t="s">
        <v>243</v>
      </c>
    </row>
    <row r="70" spans="1:3" ht="15.75" customHeight="1" thickBot="1">
      <c r="A70" s="174" t="s">
        <v>411</v>
      </c>
      <c r="B70" s="227" t="s">
        <v>243</v>
      </c>
    </row>
    <row r="71" spans="1:3" ht="16.5" thickBot="1">
      <c r="A71" s="176" t="s">
        <v>412</v>
      </c>
      <c r="B71" s="227" t="s">
        <v>243</v>
      </c>
    </row>
    <row r="72" spans="1:3" ht="16.5" thickBot="1">
      <c r="A72" s="176" t="s">
        <v>413</v>
      </c>
      <c r="B72" s="227" t="s">
        <v>243</v>
      </c>
    </row>
    <row r="73" spans="1:3" ht="16.5" thickBot="1">
      <c r="A73" s="176" t="s">
        <v>414</v>
      </c>
      <c r="B73" s="227" t="s">
        <v>243</v>
      </c>
    </row>
    <row r="74" spans="1:3" ht="16.5" thickBot="1">
      <c r="A74" s="176" t="s">
        <v>415</v>
      </c>
      <c r="B74" s="227" t="s">
        <v>243</v>
      </c>
    </row>
    <row r="75" spans="1:3" ht="16.5" thickBot="1">
      <c r="A75" s="180" t="s">
        <v>416</v>
      </c>
      <c r="B75" s="227" t="s">
        <v>243</v>
      </c>
    </row>
    <row r="78" spans="1:3">
      <c r="A78" s="181"/>
      <c r="B78" s="181"/>
      <c r="C78" s="182"/>
    </row>
    <row r="79" spans="1:3">
      <c r="C79" s="183"/>
    </row>
    <row r="80" spans="1:3">
      <c r="C80" s="184"/>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54" t="s">
        <v>474</v>
      </c>
      <c r="B1" s="354"/>
      <c r="C1" s="354"/>
      <c r="D1" s="354"/>
      <c r="E1" s="355"/>
      <c r="F1" s="355"/>
      <c r="G1" s="355"/>
      <c r="H1" s="355"/>
      <c r="I1" s="355"/>
      <c r="J1" s="355"/>
      <c r="K1" s="355"/>
      <c r="L1" s="355"/>
      <c r="M1" s="355"/>
      <c r="N1" s="355"/>
      <c r="O1" s="355"/>
      <c r="P1" s="355"/>
      <c r="Q1" s="355"/>
      <c r="R1" s="355"/>
      <c r="S1" s="355"/>
      <c r="T1" s="355"/>
      <c r="U1" s="355"/>
      <c r="V1" s="355"/>
      <c r="W1" s="355"/>
      <c r="X1" s="355"/>
      <c r="Y1" s="355"/>
      <c r="Z1" s="355"/>
      <c r="AA1" s="355"/>
      <c r="AB1" s="355"/>
      <c r="AC1" s="355"/>
      <c r="AD1" s="355"/>
    </row>
    <row r="2" spans="1:30" ht="27.75" customHeight="1">
      <c r="A2" s="356"/>
      <c r="B2" s="356"/>
      <c r="C2" s="356"/>
      <c r="D2" s="356"/>
      <c r="E2" s="356"/>
      <c r="F2" s="356"/>
      <c r="G2" s="356"/>
      <c r="H2" s="356"/>
      <c r="I2" s="356"/>
      <c r="J2" s="356"/>
      <c r="K2" s="356"/>
      <c r="L2" s="356"/>
      <c r="M2" s="356"/>
      <c r="N2" s="356"/>
      <c r="O2" s="356"/>
      <c r="P2" s="356"/>
      <c r="Q2" s="356"/>
      <c r="R2" s="356"/>
      <c r="S2" s="356"/>
      <c r="T2" s="356"/>
      <c r="U2" s="356"/>
      <c r="V2" s="356"/>
      <c r="W2" s="356"/>
      <c r="X2" s="356"/>
      <c r="Y2" s="356"/>
      <c r="Z2" s="356"/>
      <c r="AA2" s="356"/>
      <c r="AB2" s="356"/>
      <c r="AC2" s="356"/>
      <c r="AD2" s="356"/>
    </row>
    <row r="3" spans="1:30" ht="15" customHeight="1">
      <c r="A3" s="350" t="s">
        <v>417</v>
      </c>
      <c r="B3" s="350" t="s">
        <v>418</v>
      </c>
      <c r="C3" s="357" t="s">
        <v>419</v>
      </c>
      <c r="D3" s="358"/>
      <c r="E3" s="359"/>
      <c r="F3" s="353" t="s">
        <v>420</v>
      </c>
      <c r="G3" s="353"/>
      <c r="H3" s="353"/>
      <c r="I3" s="353"/>
      <c r="J3" s="353"/>
      <c r="K3" s="353" t="s">
        <v>421</v>
      </c>
      <c r="L3" s="353"/>
      <c r="M3" s="353"/>
      <c r="N3" s="353"/>
      <c r="O3" s="353"/>
      <c r="P3" s="353" t="s">
        <v>422</v>
      </c>
      <c r="Q3" s="353"/>
      <c r="R3" s="353"/>
      <c r="S3" s="353"/>
      <c r="T3" s="353"/>
      <c r="U3" s="353" t="s">
        <v>423</v>
      </c>
      <c r="V3" s="353"/>
      <c r="W3" s="353"/>
      <c r="X3" s="353"/>
      <c r="Y3" s="353"/>
      <c r="Z3" s="353" t="s">
        <v>424</v>
      </c>
      <c r="AA3" s="353"/>
      <c r="AB3" s="353"/>
      <c r="AC3" s="353"/>
      <c r="AD3" s="353"/>
    </row>
    <row r="4" spans="1:30" ht="15" customHeight="1">
      <c r="A4" s="351"/>
      <c r="B4" s="351"/>
      <c r="C4" s="360"/>
      <c r="D4" s="361"/>
      <c r="E4" s="362"/>
      <c r="F4" s="185" t="s">
        <v>425</v>
      </c>
      <c r="G4" s="185" t="s">
        <v>426</v>
      </c>
      <c r="H4" s="185" t="s">
        <v>427</v>
      </c>
      <c r="I4" s="185" t="s">
        <v>428</v>
      </c>
      <c r="J4" s="185" t="s">
        <v>429</v>
      </c>
      <c r="K4" s="185" t="s">
        <v>425</v>
      </c>
      <c r="L4" s="185" t="s">
        <v>426</v>
      </c>
      <c r="M4" s="185" t="s">
        <v>427</v>
      </c>
      <c r="N4" s="185" t="s">
        <v>428</v>
      </c>
      <c r="O4" s="185" t="s">
        <v>429</v>
      </c>
      <c r="P4" s="185" t="s">
        <v>425</v>
      </c>
      <c r="Q4" s="185" t="s">
        <v>426</v>
      </c>
      <c r="R4" s="185" t="s">
        <v>427</v>
      </c>
      <c r="S4" s="185" t="s">
        <v>428</v>
      </c>
      <c r="T4" s="185" t="s">
        <v>429</v>
      </c>
      <c r="U4" s="185" t="s">
        <v>425</v>
      </c>
      <c r="V4" s="185" t="s">
        <v>426</v>
      </c>
      <c r="W4" s="185" t="s">
        <v>427</v>
      </c>
      <c r="X4" s="185" t="s">
        <v>428</v>
      </c>
      <c r="Y4" s="185" t="s">
        <v>429</v>
      </c>
      <c r="Z4" s="185" t="s">
        <v>425</v>
      </c>
      <c r="AA4" s="185" t="s">
        <v>426</v>
      </c>
      <c r="AB4" s="185" t="s">
        <v>427</v>
      </c>
      <c r="AC4" s="185" t="s">
        <v>428</v>
      </c>
      <c r="AD4" s="50" t="s">
        <v>429</v>
      </c>
    </row>
    <row r="5" spans="1:30" s="188" customFormat="1" ht="15" customHeight="1">
      <c r="A5" s="350" t="s">
        <v>244</v>
      </c>
      <c r="B5" s="353" t="s">
        <v>430</v>
      </c>
      <c r="C5" s="346" t="s">
        <v>431</v>
      </c>
      <c r="D5" s="346" t="s">
        <v>432</v>
      </c>
      <c r="E5" s="186" t="s">
        <v>425</v>
      </c>
      <c r="F5" s="187" t="s">
        <v>243</v>
      </c>
      <c r="G5" s="187" t="s">
        <v>243</v>
      </c>
      <c r="H5" s="187" t="s">
        <v>243</v>
      </c>
      <c r="I5" s="187" t="s">
        <v>243</v>
      </c>
      <c r="J5" s="187" t="s">
        <v>243</v>
      </c>
      <c r="K5" s="187" t="s">
        <v>243</v>
      </c>
      <c r="L5" s="187" t="s">
        <v>243</v>
      </c>
      <c r="M5" s="187" t="s">
        <v>243</v>
      </c>
      <c r="N5" s="187" t="s">
        <v>243</v>
      </c>
      <c r="O5" s="187" t="s">
        <v>243</v>
      </c>
      <c r="P5" s="187" t="s">
        <v>243</v>
      </c>
      <c r="Q5" s="187" t="s">
        <v>243</v>
      </c>
      <c r="R5" s="187" t="s">
        <v>243</v>
      </c>
      <c r="S5" s="187" t="s">
        <v>243</v>
      </c>
      <c r="T5" s="187" t="s">
        <v>243</v>
      </c>
      <c r="U5" s="187" t="s">
        <v>243</v>
      </c>
      <c r="V5" s="187" t="s">
        <v>243</v>
      </c>
      <c r="W5" s="187" t="s">
        <v>243</v>
      </c>
      <c r="X5" s="187" t="s">
        <v>243</v>
      </c>
      <c r="Y5" s="187" t="s">
        <v>243</v>
      </c>
      <c r="Z5" s="187" t="s">
        <v>243</v>
      </c>
      <c r="AA5" s="187" t="s">
        <v>243</v>
      </c>
      <c r="AB5" s="187" t="s">
        <v>243</v>
      </c>
      <c r="AC5" s="187" t="s">
        <v>243</v>
      </c>
      <c r="AD5" s="187" t="s">
        <v>243</v>
      </c>
    </row>
    <row r="6" spans="1:30" s="190" customFormat="1" ht="30">
      <c r="A6" s="351"/>
      <c r="B6" s="353"/>
      <c r="C6" s="346"/>
      <c r="D6" s="346"/>
      <c r="E6" s="189" t="s">
        <v>433</v>
      </c>
      <c r="F6" s="187" t="s">
        <v>243</v>
      </c>
      <c r="G6" s="187" t="s">
        <v>243</v>
      </c>
      <c r="H6" s="187" t="s">
        <v>243</v>
      </c>
      <c r="I6" s="187" t="s">
        <v>243</v>
      </c>
      <c r="J6" s="187" t="s">
        <v>243</v>
      </c>
      <c r="K6" s="187" t="s">
        <v>243</v>
      </c>
      <c r="L6" s="187" t="s">
        <v>243</v>
      </c>
      <c r="M6" s="187" t="s">
        <v>243</v>
      </c>
      <c r="N6" s="187" t="s">
        <v>243</v>
      </c>
      <c r="O6" s="187" t="s">
        <v>243</v>
      </c>
      <c r="P6" s="187" t="s">
        <v>243</v>
      </c>
      <c r="Q6" s="187" t="s">
        <v>243</v>
      </c>
      <c r="R6" s="187" t="s">
        <v>243</v>
      </c>
      <c r="S6" s="187" t="s">
        <v>243</v>
      </c>
      <c r="T6" s="187" t="s">
        <v>243</v>
      </c>
      <c r="U6" s="187" t="s">
        <v>243</v>
      </c>
      <c r="V6" s="187" t="s">
        <v>243</v>
      </c>
      <c r="W6" s="187" t="s">
        <v>243</v>
      </c>
      <c r="X6" s="187" t="s">
        <v>243</v>
      </c>
      <c r="Y6" s="187" t="s">
        <v>243</v>
      </c>
      <c r="Z6" s="187" t="s">
        <v>243</v>
      </c>
      <c r="AA6" s="187" t="s">
        <v>243</v>
      </c>
      <c r="AB6" s="187" t="s">
        <v>243</v>
      </c>
      <c r="AC6" s="187" t="s">
        <v>243</v>
      </c>
      <c r="AD6" s="187" t="s">
        <v>243</v>
      </c>
    </row>
    <row r="7" spans="1:30" s="190" customFormat="1" ht="30.75" customHeight="1">
      <c r="A7" s="351"/>
      <c r="B7" s="353"/>
      <c r="C7" s="346"/>
      <c r="D7" s="346"/>
      <c r="E7" s="186" t="s">
        <v>434</v>
      </c>
      <c r="F7" s="187" t="s">
        <v>243</v>
      </c>
      <c r="G7" s="187" t="s">
        <v>243</v>
      </c>
      <c r="H7" s="187" t="s">
        <v>243</v>
      </c>
      <c r="I7" s="187" t="s">
        <v>243</v>
      </c>
      <c r="J7" s="187" t="s">
        <v>243</v>
      </c>
      <c r="K7" s="187" t="s">
        <v>243</v>
      </c>
      <c r="L7" s="187" t="s">
        <v>243</v>
      </c>
      <c r="M7" s="187" t="s">
        <v>243</v>
      </c>
      <c r="N7" s="187" t="s">
        <v>243</v>
      </c>
      <c r="O7" s="187" t="s">
        <v>243</v>
      </c>
      <c r="P7" s="187" t="s">
        <v>243</v>
      </c>
      <c r="Q7" s="187" t="s">
        <v>243</v>
      </c>
      <c r="R7" s="187" t="s">
        <v>243</v>
      </c>
      <c r="S7" s="187" t="s">
        <v>243</v>
      </c>
      <c r="T7" s="187" t="s">
        <v>243</v>
      </c>
      <c r="U7" s="187" t="s">
        <v>243</v>
      </c>
      <c r="V7" s="187" t="s">
        <v>243</v>
      </c>
      <c r="W7" s="187" t="s">
        <v>243</v>
      </c>
      <c r="X7" s="187" t="s">
        <v>243</v>
      </c>
      <c r="Y7" s="187" t="s">
        <v>243</v>
      </c>
      <c r="Z7" s="187" t="s">
        <v>243</v>
      </c>
      <c r="AA7" s="187" t="s">
        <v>243</v>
      </c>
      <c r="AB7" s="187" t="s">
        <v>243</v>
      </c>
      <c r="AC7" s="187" t="s">
        <v>243</v>
      </c>
      <c r="AD7" s="187" t="s">
        <v>243</v>
      </c>
    </row>
    <row r="8" spans="1:30" s="190" customFormat="1">
      <c r="A8" s="351"/>
      <c r="B8" s="353"/>
      <c r="C8" s="346"/>
      <c r="D8" s="346" t="s">
        <v>435</v>
      </c>
      <c r="E8" s="346"/>
      <c r="F8" s="187" t="s">
        <v>243</v>
      </c>
      <c r="G8" s="187" t="s">
        <v>243</v>
      </c>
      <c r="H8" s="187" t="s">
        <v>243</v>
      </c>
      <c r="I8" s="187" t="s">
        <v>243</v>
      </c>
      <c r="J8" s="187" t="s">
        <v>243</v>
      </c>
      <c r="K8" s="187" t="s">
        <v>243</v>
      </c>
      <c r="L8" s="187" t="s">
        <v>243</v>
      </c>
      <c r="M8" s="187" t="s">
        <v>243</v>
      </c>
      <c r="N8" s="187" t="s">
        <v>243</v>
      </c>
      <c r="O8" s="187" t="s">
        <v>243</v>
      </c>
      <c r="P8" s="187" t="s">
        <v>243</v>
      </c>
      <c r="Q8" s="187" t="s">
        <v>243</v>
      </c>
      <c r="R8" s="187" t="s">
        <v>243</v>
      </c>
      <c r="S8" s="187" t="s">
        <v>243</v>
      </c>
      <c r="T8" s="187" t="s">
        <v>243</v>
      </c>
      <c r="U8" s="187" t="s">
        <v>243</v>
      </c>
      <c r="V8" s="187" t="s">
        <v>243</v>
      </c>
      <c r="W8" s="187" t="s">
        <v>243</v>
      </c>
      <c r="X8" s="187" t="s">
        <v>243</v>
      </c>
      <c r="Y8" s="187" t="s">
        <v>243</v>
      </c>
      <c r="Z8" s="187" t="s">
        <v>243</v>
      </c>
      <c r="AA8" s="187" t="s">
        <v>243</v>
      </c>
      <c r="AB8" s="187" t="s">
        <v>243</v>
      </c>
      <c r="AC8" s="187" t="s">
        <v>243</v>
      </c>
      <c r="AD8" s="187" t="s">
        <v>243</v>
      </c>
    </row>
    <row r="9" spans="1:30" s="190" customFormat="1" ht="35.25" customHeight="1">
      <c r="A9" s="351"/>
      <c r="B9" s="353"/>
      <c r="C9" s="346" t="s">
        <v>436</v>
      </c>
      <c r="D9" s="346" t="s">
        <v>437</v>
      </c>
      <c r="E9" s="346"/>
      <c r="F9" s="187" t="s">
        <v>243</v>
      </c>
      <c r="G9" s="187" t="s">
        <v>243</v>
      </c>
      <c r="H9" s="187" t="s">
        <v>243</v>
      </c>
      <c r="I9" s="187" t="s">
        <v>243</v>
      </c>
      <c r="J9" s="187" t="s">
        <v>243</v>
      </c>
      <c r="K9" s="187" t="s">
        <v>243</v>
      </c>
      <c r="L9" s="187" t="s">
        <v>243</v>
      </c>
      <c r="M9" s="187" t="s">
        <v>243</v>
      </c>
      <c r="N9" s="187" t="s">
        <v>243</v>
      </c>
      <c r="O9" s="187" t="s">
        <v>243</v>
      </c>
      <c r="P9" s="187" t="s">
        <v>243</v>
      </c>
      <c r="Q9" s="187" t="s">
        <v>243</v>
      </c>
      <c r="R9" s="187" t="s">
        <v>243</v>
      </c>
      <c r="S9" s="187" t="s">
        <v>243</v>
      </c>
      <c r="T9" s="187" t="s">
        <v>243</v>
      </c>
      <c r="U9" s="187" t="s">
        <v>243</v>
      </c>
      <c r="V9" s="187" t="s">
        <v>243</v>
      </c>
      <c r="W9" s="187" t="s">
        <v>243</v>
      </c>
      <c r="X9" s="187" t="s">
        <v>243</v>
      </c>
      <c r="Y9" s="187" t="s">
        <v>243</v>
      </c>
      <c r="Z9" s="187" t="s">
        <v>243</v>
      </c>
      <c r="AA9" s="187" t="s">
        <v>243</v>
      </c>
      <c r="AB9" s="187" t="s">
        <v>243</v>
      </c>
      <c r="AC9" s="187" t="s">
        <v>243</v>
      </c>
      <c r="AD9" s="187" t="s">
        <v>243</v>
      </c>
    </row>
    <row r="10" spans="1:30" s="190" customFormat="1" ht="31.5" customHeight="1">
      <c r="A10" s="351"/>
      <c r="B10" s="353"/>
      <c r="C10" s="346"/>
      <c r="D10" s="346" t="s">
        <v>438</v>
      </c>
      <c r="E10" s="346"/>
      <c r="F10" s="187" t="s">
        <v>243</v>
      </c>
      <c r="G10" s="187" t="s">
        <v>243</v>
      </c>
      <c r="H10" s="187" t="s">
        <v>243</v>
      </c>
      <c r="I10" s="187" t="s">
        <v>243</v>
      </c>
      <c r="J10" s="187" t="s">
        <v>243</v>
      </c>
      <c r="K10" s="187" t="s">
        <v>243</v>
      </c>
      <c r="L10" s="187" t="s">
        <v>243</v>
      </c>
      <c r="M10" s="187" t="s">
        <v>243</v>
      </c>
      <c r="N10" s="187" t="s">
        <v>243</v>
      </c>
      <c r="O10" s="187" t="s">
        <v>243</v>
      </c>
      <c r="P10" s="187" t="s">
        <v>243</v>
      </c>
      <c r="Q10" s="187" t="s">
        <v>243</v>
      </c>
      <c r="R10" s="187" t="s">
        <v>243</v>
      </c>
      <c r="S10" s="187" t="s">
        <v>243</v>
      </c>
      <c r="T10" s="187" t="s">
        <v>243</v>
      </c>
      <c r="U10" s="187" t="s">
        <v>243</v>
      </c>
      <c r="V10" s="187" t="s">
        <v>243</v>
      </c>
      <c r="W10" s="187" t="s">
        <v>243</v>
      </c>
      <c r="X10" s="187" t="s">
        <v>243</v>
      </c>
      <c r="Y10" s="187" t="s">
        <v>243</v>
      </c>
      <c r="Z10" s="187" t="s">
        <v>243</v>
      </c>
      <c r="AA10" s="187" t="s">
        <v>243</v>
      </c>
      <c r="AB10" s="187" t="s">
        <v>243</v>
      </c>
      <c r="AC10" s="187" t="s">
        <v>243</v>
      </c>
      <c r="AD10" s="187" t="s">
        <v>243</v>
      </c>
    </row>
    <row r="11" spans="1:30" s="190" customFormat="1" ht="45">
      <c r="A11" s="351"/>
      <c r="B11" s="353"/>
      <c r="C11" s="191" t="s">
        <v>439</v>
      </c>
      <c r="D11" s="346" t="s">
        <v>440</v>
      </c>
      <c r="E11" s="346"/>
      <c r="F11" s="187" t="s">
        <v>243</v>
      </c>
      <c r="G11" s="187" t="s">
        <v>243</v>
      </c>
      <c r="H11" s="187" t="s">
        <v>243</v>
      </c>
      <c r="I11" s="187" t="s">
        <v>243</v>
      </c>
      <c r="J11" s="187" t="s">
        <v>243</v>
      </c>
      <c r="K11" s="187" t="s">
        <v>243</v>
      </c>
      <c r="L11" s="187" t="s">
        <v>243</v>
      </c>
      <c r="M11" s="187" t="s">
        <v>243</v>
      </c>
      <c r="N11" s="187" t="s">
        <v>243</v>
      </c>
      <c r="O11" s="187" t="s">
        <v>243</v>
      </c>
      <c r="P11" s="187" t="s">
        <v>243</v>
      </c>
      <c r="Q11" s="187" t="s">
        <v>243</v>
      </c>
      <c r="R11" s="187" t="s">
        <v>243</v>
      </c>
      <c r="S11" s="187" t="s">
        <v>243</v>
      </c>
      <c r="T11" s="187" t="s">
        <v>243</v>
      </c>
      <c r="U11" s="187" t="s">
        <v>243</v>
      </c>
      <c r="V11" s="187" t="s">
        <v>243</v>
      </c>
      <c r="W11" s="187" t="s">
        <v>243</v>
      </c>
      <c r="X11" s="187" t="s">
        <v>243</v>
      </c>
      <c r="Y11" s="187" t="s">
        <v>243</v>
      </c>
      <c r="Z11" s="187" t="s">
        <v>243</v>
      </c>
      <c r="AA11" s="187" t="s">
        <v>243</v>
      </c>
      <c r="AB11" s="187" t="s">
        <v>243</v>
      </c>
      <c r="AC11" s="187" t="s">
        <v>243</v>
      </c>
      <c r="AD11" s="187" t="s">
        <v>243</v>
      </c>
    </row>
    <row r="12" spans="1:30" s="190" customFormat="1" ht="15" customHeight="1">
      <c r="A12" s="351"/>
      <c r="B12" s="345" t="s">
        <v>441</v>
      </c>
      <c r="C12" s="346" t="s">
        <v>431</v>
      </c>
      <c r="D12" s="346" t="s">
        <v>432</v>
      </c>
      <c r="E12" s="186" t="s">
        <v>425</v>
      </c>
      <c r="F12" s="187" t="s">
        <v>243</v>
      </c>
      <c r="G12" s="187" t="s">
        <v>243</v>
      </c>
      <c r="H12" s="187" t="s">
        <v>243</v>
      </c>
      <c r="I12" s="187" t="s">
        <v>243</v>
      </c>
      <c r="J12" s="187" t="s">
        <v>243</v>
      </c>
      <c r="K12" s="187" t="s">
        <v>243</v>
      </c>
      <c r="L12" s="187" t="s">
        <v>243</v>
      </c>
      <c r="M12" s="187" t="s">
        <v>243</v>
      </c>
      <c r="N12" s="187" t="s">
        <v>243</v>
      </c>
      <c r="O12" s="187" t="s">
        <v>243</v>
      </c>
      <c r="P12" s="187" t="s">
        <v>243</v>
      </c>
      <c r="Q12" s="187" t="s">
        <v>243</v>
      </c>
      <c r="R12" s="187" t="s">
        <v>243</v>
      </c>
      <c r="S12" s="187" t="s">
        <v>243</v>
      </c>
      <c r="T12" s="187" t="s">
        <v>243</v>
      </c>
      <c r="U12" s="187" t="s">
        <v>243</v>
      </c>
      <c r="V12" s="187" t="s">
        <v>243</v>
      </c>
      <c r="W12" s="187" t="s">
        <v>243</v>
      </c>
      <c r="X12" s="187" t="s">
        <v>243</v>
      </c>
      <c r="Y12" s="187" t="s">
        <v>243</v>
      </c>
      <c r="Z12" s="187" t="s">
        <v>243</v>
      </c>
      <c r="AA12" s="187" t="s">
        <v>243</v>
      </c>
      <c r="AB12" s="187" t="s">
        <v>243</v>
      </c>
      <c r="AC12" s="187" t="s">
        <v>243</v>
      </c>
      <c r="AD12" s="187" t="s">
        <v>243</v>
      </c>
    </row>
    <row r="13" spans="1:30" s="190" customFormat="1" ht="30">
      <c r="A13" s="351"/>
      <c r="B13" s="345"/>
      <c r="C13" s="346"/>
      <c r="D13" s="346"/>
      <c r="E13" s="186" t="s">
        <v>433</v>
      </c>
      <c r="F13" s="187" t="s">
        <v>243</v>
      </c>
      <c r="G13" s="187" t="s">
        <v>243</v>
      </c>
      <c r="H13" s="187" t="s">
        <v>243</v>
      </c>
      <c r="I13" s="187" t="s">
        <v>243</v>
      </c>
      <c r="J13" s="187" t="s">
        <v>243</v>
      </c>
      <c r="K13" s="187" t="s">
        <v>243</v>
      </c>
      <c r="L13" s="187" t="s">
        <v>243</v>
      </c>
      <c r="M13" s="187" t="s">
        <v>243</v>
      </c>
      <c r="N13" s="187" t="s">
        <v>243</v>
      </c>
      <c r="O13" s="187" t="s">
        <v>243</v>
      </c>
      <c r="P13" s="187" t="s">
        <v>243</v>
      </c>
      <c r="Q13" s="187" t="s">
        <v>243</v>
      </c>
      <c r="R13" s="187" t="s">
        <v>243</v>
      </c>
      <c r="S13" s="187" t="s">
        <v>243</v>
      </c>
      <c r="T13" s="187" t="s">
        <v>243</v>
      </c>
      <c r="U13" s="187" t="s">
        <v>243</v>
      </c>
      <c r="V13" s="187" t="s">
        <v>243</v>
      </c>
      <c r="W13" s="187" t="s">
        <v>243</v>
      </c>
      <c r="X13" s="187" t="s">
        <v>243</v>
      </c>
      <c r="Y13" s="187" t="s">
        <v>243</v>
      </c>
      <c r="Z13" s="187" t="s">
        <v>243</v>
      </c>
      <c r="AA13" s="187" t="s">
        <v>243</v>
      </c>
      <c r="AB13" s="187" t="s">
        <v>243</v>
      </c>
      <c r="AC13" s="187" t="s">
        <v>243</v>
      </c>
      <c r="AD13" s="187" t="s">
        <v>243</v>
      </c>
    </row>
    <row r="14" spans="1:30" s="190" customFormat="1" ht="30">
      <c r="A14" s="351"/>
      <c r="B14" s="345"/>
      <c r="C14" s="346"/>
      <c r="D14" s="346"/>
      <c r="E14" s="186" t="s">
        <v>434</v>
      </c>
      <c r="F14" s="187" t="s">
        <v>243</v>
      </c>
      <c r="G14" s="187" t="s">
        <v>243</v>
      </c>
      <c r="H14" s="187" t="s">
        <v>243</v>
      </c>
      <c r="I14" s="187" t="s">
        <v>243</v>
      </c>
      <c r="J14" s="187" t="s">
        <v>243</v>
      </c>
      <c r="K14" s="187" t="s">
        <v>243</v>
      </c>
      <c r="L14" s="187" t="s">
        <v>243</v>
      </c>
      <c r="M14" s="187" t="s">
        <v>243</v>
      </c>
      <c r="N14" s="187" t="s">
        <v>243</v>
      </c>
      <c r="O14" s="187" t="s">
        <v>243</v>
      </c>
      <c r="P14" s="187" t="s">
        <v>243</v>
      </c>
      <c r="Q14" s="187" t="s">
        <v>243</v>
      </c>
      <c r="R14" s="187" t="s">
        <v>243</v>
      </c>
      <c r="S14" s="187" t="s">
        <v>243</v>
      </c>
      <c r="T14" s="187" t="s">
        <v>243</v>
      </c>
      <c r="U14" s="187" t="s">
        <v>243</v>
      </c>
      <c r="V14" s="187" t="s">
        <v>243</v>
      </c>
      <c r="W14" s="187" t="s">
        <v>243</v>
      </c>
      <c r="X14" s="187" t="s">
        <v>243</v>
      </c>
      <c r="Y14" s="187" t="s">
        <v>243</v>
      </c>
      <c r="Z14" s="187" t="s">
        <v>243</v>
      </c>
      <c r="AA14" s="187" t="s">
        <v>243</v>
      </c>
      <c r="AB14" s="187" t="s">
        <v>243</v>
      </c>
      <c r="AC14" s="187" t="s">
        <v>243</v>
      </c>
      <c r="AD14" s="187" t="s">
        <v>243</v>
      </c>
    </row>
    <row r="15" spans="1:30" s="190" customFormat="1">
      <c r="A15" s="351"/>
      <c r="B15" s="345"/>
      <c r="C15" s="346"/>
      <c r="D15" s="346" t="s">
        <v>435</v>
      </c>
      <c r="E15" s="346"/>
      <c r="F15" s="187" t="s">
        <v>243</v>
      </c>
      <c r="G15" s="187" t="s">
        <v>243</v>
      </c>
      <c r="H15" s="187" t="s">
        <v>243</v>
      </c>
      <c r="I15" s="187" t="s">
        <v>243</v>
      </c>
      <c r="J15" s="187" t="s">
        <v>243</v>
      </c>
      <c r="K15" s="187" t="s">
        <v>243</v>
      </c>
      <c r="L15" s="187" t="s">
        <v>243</v>
      </c>
      <c r="M15" s="187" t="s">
        <v>243</v>
      </c>
      <c r="N15" s="187" t="s">
        <v>243</v>
      </c>
      <c r="O15" s="187" t="s">
        <v>243</v>
      </c>
      <c r="P15" s="187" t="s">
        <v>243</v>
      </c>
      <c r="Q15" s="187" t="s">
        <v>243</v>
      </c>
      <c r="R15" s="187" t="s">
        <v>243</v>
      </c>
      <c r="S15" s="187" t="s">
        <v>243</v>
      </c>
      <c r="T15" s="187" t="s">
        <v>243</v>
      </c>
      <c r="U15" s="187" t="s">
        <v>243</v>
      </c>
      <c r="V15" s="187" t="s">
        <v>243</v>
      </c>
      <c r="W15" s="187" t="s">
        <v>243</v>
      </c>
      <c r="X15" s="187" t="s">
        <v>243</v>
      </c>
      <c r="Y15" s="187" t="s">
        <v>243</v>
      </c>
      <c r="Z15" s="187" t="s">
        <v>243</v>
      </c>
      <c r="AA15" s="187" t="s">
        <v>243</v>
      </c>
      <c r="AB15" s="187" t="s">
        <v>243</v>
      </c>
      <c r="AC15" s="187" t="s">
        <v>243</v>
      </c>
      <c r="AD15" s="187" t="s">
        <v>243</v>
      </c>
    </row>
    <row r="16" spans="1:30" s="190" customFormat="1" ht="33" customHeight="1">
      <c r="A16" s="351"/>
      <c r="B16" s="345"/>
      <c r="C16" s="346" t="s">
        <v>436</v>
      </c>
      <c r="D16" s="346" t="s">
        <v>437</v>
      </c>
      <c r="E16" s="346"/>
      <c r="F16" s="187" t="s">
        <v>243</v>
      </c>
      <c r="G16" s="187" t="s">
        <v>243</v>
      </c>
      <c r="H16" s="187" t="s">
        <v>243</v>
      </c>
      <c r="I16" s="187" t="s">
        <v>243</v>
      </c>
      <c r="J16" s="187" t="s">
        <v>243</v>
      </c>
      <c r="K16" s="187" t="s">
        <v>243</v>
      </c>
      <c r="L16" s="187" t="s">
        <v>243</v>
      </c>
      <c r="M16" s="187" t="s">
        <v>243</v>
      </c>
      <c r="N16" s="187" t="s">
        <v>243</v>
      </c>
      <c r="O16" s="187" t="s">
        <v>243</v>
      </c>
      <c r="P16" s="187" t="s">
        <v>243</v>
      </c>
      <c r="Q16" s="187" t="s">
        <v>243</v>
      </c>
      <c r="R16" s="187" t="s">
        <v>243</v>
      </c>
      <c r="S16" s="187" t="s">
        <v>243</v>
      </c>
      <c r="T16" s="187" t="s">
        <v>243</v>
      </c>
      <c r="U16" s="187" t="s">
        <v>243</v>
      </c>
      <c r="V16" s="187" t="s">
        <v>243</v>
      </c>
      <c r="W16" s="187" t="s">
        <v>243</v>
      </c>
      <c r="X16" s="187" t="s">
        <v>243</v>
      </c>
      <c r="Y16" s="187" t="s">
        <v>243</v>
      </c>
      <c r="Z16" s="187" t="s">
        <v>243</v>
      </c>
      <c r="AA16" s="187" t="s">
        <v>243</v>
      </c>
      <c r="AB16" s="187" t="s">
        <v>243</v>
      </c>
      <c r="AC16" s="187" t="s">
        <v>243</v>
      </c>
      <c r="AD16" s="187" t="s">
        <v>243</v>
      </c>
    </row>
    <row r="17" spans="1:30" s="190" customFormat="1" ht="31.5" customHeight="1">
      <c r="A17" s="351"/>
      <c r="B17" s="345"/>
      <c r="C17" s="346"/>
      <c r="D17" s="346" t="s">
        <v>438</v>
      </c>
      <c r="E17" s="346"/>
      <c r="F17" s="187" t="s">
        <v>243</v>
      </c>
      <c r="G17" s="187" t="s">
        <v>243</v>
      </c>
      <c r="H17" s="187" t="s">
        <v>243</v>
      </c>
      <c r="I17" s="187" t="s">
        <v>243</v>
      </c>
      <c r="J17" s="187" t="s">
        <v>243</v>
      </c>
      <c r="K17" s="187" t="s">
        <v>243</v>
      </c>
      <c r="L17" s="187" t="s">
        <v>243</v>
      </c>
      <c r="M17" s="187" t="s">
        <v>243</v>
      </c>
      <c r="N17" s="187" t="s">
        <v>243</v>
      </c>
      <c r="O17" s="187" t="s">
        <v>243</v>
      </c>
      <c r="P17" s="187" t="s">
        <v>243</v>
      </c>
      <c r="Q17" s="187" t="s">
        <v>243</v>
      </c>
      <c r="R17" s="187" t="s">
        <v>243</v>
      </c>
      <c r="S17" s="187" t="s">
        <v>243</v>
      </c>
      <c r="T17" s="187" t="s">
        <v>243</v>
      </c>
      <c r="U17" s="187" t="s">
        <v>243</v>
      </c>
      <c r="V17" s="187" t="s">
        <v>243</v>
      </c>
      <c r="W17" s="187" t="s">
        <v>243</v>
      </c>
      <c r="X17" s="187" t="s">
        <v>243</v>
      </c>
      <c r="Y17" s="187" t="s">
        <v>243</v>
      </c>
      <c r="Z17" s="187" t="s">
        <v>243</v>
      </c>
      <c r="AA17" s="187" t="s">
        <v>243</v>
      </c>
      <c r="AB17" s="187" t="s">
        <v>243</v>
      </c>
      <c r="AC17" s="187" t="s">
        <v>243</v>
      </c>
      <c r="AD17" s="187" t="s">
        <v>243</v>
      </c>
    </row>
    <row r="18" spans="1:30" s="190" customFormat="1" ht="45">
      <c r="A18" s="351"/>
      <c r="B18" s="345"/>
      <c r="C18" s="191" t="s">
        <v>439</v>
      </c>
      <c r="D18" s="348" t="s">
        <v>440</v>
      </c>
      <c r="E18" s="349"/>
      <c r="F18" s="187" t="s">
        <v>243</v>
      </c>
      <c r="G18" s="187" t="s">
        <v>243</v>
      </c>
      <c r="H18" s="187" t="s">
        <v>243</v>
      </c>
      <c r="I18" s="187" t="s">
        <v>243</v>
      </c>
      <c r="J18" s="187" t="s">
        <v>243</v>
      </c>
      <c r="K18" s="187" t="s">
        <v>243</v>
      </c>
      <c r="L18" s="187" t="s">
        <v>243</v>
      </c>
      <c r="M18" s="187" t="s">
        <v>243</v>
      </c>
      <c r="N18" s="187" t="s">
        <v>243</v>
      </c>
      <c r="O18" s="187" t="s">
        <v>243</v>
      </c>
      <c r="P18" s="187" t="s">
        <v>243</v>
      </c>
      <c r="Q18" s="187" t="s">
        <v>243</v>
      </c>
      <c r="R18" s="187" t="s">
        <v>243</v>
      </c>
      <c r="S18" s="187" t="s">
        <v>243</v>
      </c>
      <c r="T18" s="187" t="s">
        <v>243</v>
      </c>
      <c r="U18" s="187" t="s">
        <v>243</v>
      </c>
      <c r="V18" s="187" t="s">
        <v>243</v>
      </c>
      <c r="W18" s="187" t="s">
        <v>243</v>
      </c>
      <c r="X18" s="187" t="s">
        <v>243</v>
      </c>
      <c r="Y18" s="187" t="s">
        <v>243</v>
      </c>
      <c r="Z18" s="187" t="s">
        <v>243</v>
      </c>
      <c r="AA18" s="187" t="s">
        <v>243</v>
      </c>
      <c r="AB18" s="187" t="s">
        <v>243</v>
      </c>
      <c r="AC18" s="187" t="s">
        <v>243</v>
      </c>
      <c r="AD18" s="187" t="s">
        <v>243</v>
      </c>
    </row>
    <row r="19" spans="1:30" s="190" customFormat="1" ht="15" customHeight="1">
      <c r="A19" s="351"/>
      <c r="B19" s="345" t="s">
        <v>442</v>
      </c>
      <c r="C19" s="346" t="s">
        <v>431</v>
      </c>
      <c r="D19" s="346" t="s">
        <v>432</v>
      </c>
      <c r="E19" s="186" t="s">
        <v>425</v>
      </c>
      <c r="F19" s="187" t="s">
        <v>243</v>
      </c>
      <c r="G19" s="187" t="s">
        <v>243</v>
      </c>
      <c r="H19" s="187" t="s">
        <v>243</v>
      </c>
      <c r="I19" s="187" t="s">
        <v>243</v>
      </c>
      <c r="J19" s="187" t="s">
        <v>243</v>
      </c>
      <c r="K19" s="187" t="s">
        <v>243</v>
      </c>
      <c r="L19" s="187" t="s">
        <v>243</v>
      </c>
      <c r="M19" s="187" t="s">
        <v>243</v>
      </c>
      <c r="N19" s="187" t="s">
        <v>243</v>
      </c>
      <c r="O19" s="187" t="s">
        <v>243</v>
      </c>
      <c r="P19" s="187" t="s">
        <v>243</v>
      </c>
      <c r="Q19" s="187" t="s">
        <v>243</v>
      </c>
      <c r="R19" s="187" t="s">
        <v>243</v>
      </c>
      <c r="S19" s="187" t="s">
        <v>243</v>
      </c>
      <c r="T19" s="187" t="s">
        <v>243</v>
      </c>
      <c r="U19" s="187" t="s">
        <v>243</v>
      </c>
      <c r="V19" s="187" t="s">
        <v>243</v>
      </c>
      <c r="W19" s="187" t="s">
        <v>243</v>
      </c>
      <c r="X19" s="187" t="s">
        <v>243</v>
      </c>
      <c r="Y19" s="187" t="s">
        <v>243</v>
      </c>
      <c r="Z19" s="187" t="s">
        <v>243</v>
      </c>
      <c r="AA19" s="187" t="s">
        <v>243</v>
      </c>
      <c r="AB19" s="187" t="s">
        <v>243</v>
      </c>
      <c r="AC19" s="187" t="s">
        <v>243</v>
      </c>
      <c r="AD19" s="187" t="s">
        <v>243</v>
      </c>
    </row>
    <row r="20" spans="1:30" s="190" customFormat="1" ht="30">
      <c r="A20" s="351"/>
      <c r="B20" s="345"/>
      <c r="C20" s="346"/>
      <c r="D20" s="346"/>
      <c r="E20" s="186" t="s">
        <v>433</v>
      </c>
      <c r="F20" s="187" t="s">
        <v>243</v>
      </c>
      <c r="G20" s="187" t="s">
        <v>243</v>
      </c>
      <c r="H20" s="187" t="s">
        <v>243</v>
      </c>
      <c r="I20" s="187" t="s">
        <v>243</v>
      </c>
      <c r="J20" s="187" t="s">
        <v>243</v>
      </c>
      <c r="K20" s="187" t="s">
        <v>243</v>
      </c>
      <c r="L20" s="187" t="s">
        <v>243</v>
      </c>
      <c r="M20" s="187" t="s">
        <v>243</v>
      </c>
      <c r="N20" s="187" t="s">
        <v>243</v>
      </c>
      <c r="O20" s="187" t="s">
        <v>243</v>
      </c>
      <c r="P20" s="187" t="s">
        <v>243</v>
      </c>
      <c r="Q20" s="187" t="s">
        <v>243</v>
      </c>
      <c r="R20" s="187" t="s">
        <v>243</v>
      </c>
      <c r="S20" s="187" t="s">
        <v>243</v>
      </c>
      <c r="T20" s="187" t="s">
        <v>243</v>
      </c>
      <c r="U20" s="187" t="s">
        <v>243</v>
      </c>
      <c r="V20" s="187" t="s">
        <v>243</v>
      </c>
      <c r="W20" s="187" t="s">
        <v>243</v>
      </c>
      <c r="X20" s="187" t="s">
        <v>243</v>
      </c>
      <c r="Y20" s="187" t="s">
        <v>243</v>
      </c>
      <c r="Z20" s="187" t="s">
        <v>243</v>
      </c>
      <c r="AA20" s="187" t="s">
        <v>243</v>
      </c>
      <c r="AB20" s="187" t="s">
        <v>243</v>
      </c>
      <c r="AC20" s="187" t="s">
        <v>243</v>
      </c>
      <c r="AD20" s="187" t="s">
        <v>243</v>
      </c>
    </row>
    <row r="21" spans="1:30" s="190" customFormat="1" ht="30">
      <c r="A21" s="351"/>
      <c r="B21" s="345"/>
      <c r="C21" s="346"/>
      <c r="D21" s="346"/>
      <c r="E21" s="186" t="s">
        <v>434</v>
      </c>
      <c r="F21" s="187" t="s">
        <v>243</v>
      </c>
      <c r="G21" s="187" t="s">
        <v>243</v>
      </c>
      <c r="H21" s="187" t="s">
        <v>243</v>
      </c>
      <c r="I21" s="187" t="s">
        <v>243</v>
      </c>
      <c r="J21" s="187" t="s">
        <v>243</v>
      </c>
      <c r="K21" s="187" t="s">
        <v>243</v>
      </c>
      <c r="L21" s="187" t="s">
        <v>243</v>
      </c>
      <c r="M21" s="187" t="s">
        <v>243</v>
      </c>
      <c r="N21" s="187" t="s">
        <v>243</v>
      </c>
      <c r="O21" s="187" t="s">
        <v>243</v>
      </c>
      <c r="P21" s="187" t="s">
        <v>243</v>
      </c>
      <c r="Q21" s="187" t="s">
        <v>243</v>
      </c>
      <c r="R21" s="187" t="s">
        <v>243</v>
      </c>
      <c r="S21" s="187" t="s">
        <v>243</v>
      </c>
      <c r="T21" s="187" t="s">
        <v>243</v>
      </c>
      <c r="U21" s="187" t="s">
        <v>243</v>
      </c>
      <c r="V21" s="187" t="s">
        <v>243</v>
      </c>
      <c r="W21" s="187" t="s">
        <v>243</v>
      </c>
      <c r="X21" s="187" t="s">
        <v>243</v>
      </c>
      <c r="Y21" s="187" t="s">
        <v>243</v>
      </c>
      <c r="Z21" s="187" t="s">
        <v>243</v>
      </c>
      <c r="AA21" s="187" t="s">
        <v>243</v>
      </c>
      <c r="AB21" s="187" t="s">
        <v>243</v>
      </c>
      <c r="AC21" s="187" t="s">
        <v>243</v>
      </c>
      <c r="AD21" s="187" t="s">
        <v>243</v>
      </c>
    </row>
    <row r="22" spans="1:30" s="190" customFormat="1">
      <c r="A22" s="351"/>
      <c r="B22" s="345"/>
      <c r="C22" s="346"/>
      <c r="D22" s="346" t="s">
        <v>435</v>
      </c>
      <c r="E22" s="346"/>
      <c r="F22" s="187" t="s">
        <v>243</v>
      </c>
      <c r="G22" s="187" t="s">
        <v>243</v>
      </c>
      <c r="H22" s="187" t="s">
        <v>243</v>
      </c>
      <c r="I22" s="187" t="s">
        <v>243</v>
      </c>
      <c r="J22" s="187" t="s">
        <v>243</v>
      </c>
      <c r="K22" s="187" t="s">
        <v>243</v>
      </c>
      <c r="L22" s="187" t="s">
        <v>243</v>
      </c>
      <c r="M22" s="187" t="s">
        <v>243</v>
      </c>
      <c r="N22" s="187" t="s">
        <v>243</v>
      </c>
      <c r="O22" s="187" t="s">
        <v>243</v>
      </c>
      <c r="P22" s="187" t="s">
        <v>243</v>
      </c>
      <c r="Q22" s="187" t="s">
        <v>243</v>
      </c>
      <c r="R22" s="187" t="s">
        <v>243</v>
      </c>
      <c r="S22" s="187" t="s">
        <v>243</v>
      </c>
      <c r="T22" s="187" t="s">
        <v>243</v>
      </c>
      <c r="U22" s="187" t="s">
        <v>243</v>
      </c>
      <c r="V22" s="187" t="s">
        <v>243</v>
      </c>
      <c r="W22" s="187" t="s">
        <v>243</v>
      </c>
      <c r="X22" s="187" t="s">
        <v>243</v>
      </c>
      <c r="Y22" s="187" t="s">
        <v>243</v>
      </c>
      <c r="Z22" s="187" t="s">
        <v>243</v>
      </c>
      <c r="AA22" s="187" t="s">
        <v>243</v>
      </c>
      <c r="AB22" s="187" t="s">
        <v>243</v>
      </c>
      <c r="AC22" s="187" t="s">
        <v>243</v>
      </c>
      <c r="AD22" s="187" t="s">
        <v>243</v>
      </c>
    </row>
    <row r="23" spans="1:30" s="190" customFormat="1" ht="29.25" customHeight="1">
      <c r="A23" s="351"/>
      <c r="B23" s="345"/>
      <c r="C23" s="346" t="s">
        <v>436</v>
      </c>
      <c r="D23" s="346" t="s">
        <v>437</v>
      </c>
      <c r="E23" s="346"/>
      <c r="F23" s="187" t="s">
        <v>243</v>
      </c>
      <c r="G23" s="187" t="s">
        <v>243</v>
      </c>
      <c r="H23" s="187" t="s">
        <v>243</v>
      </c>
      <c r="I23" s="187" t="s">
        <v>243</v>
      </c>
      <c r="J23" s="187" t="s">
        <v>243</v>
      </c>
      <c r="K23" s="187" t="s">
        <v>243</v>
      </c>
      <c r="L23" s="187" t="s">
        <v>243</v>
      </c>
      <c r="M23" s="187" t="s">
        <v>243</v>
      </c>
      <c r="N23" s="187" t="s">
        <v>243</v>
      </c>
      <c r="O23" s="187" t="s">
        <v>243</v>
      </c>
      <c r="P23" s="187" t="s">
        <v>243</v>
      </c>
      <c r="Q23" s="187" t="s">
        <v>243</v>
      </c>
      <c r="R23" s="187" t="s">
        <v>243</v>
      </c>
      <c r="S23" s="187" t="s">
        <v>243</v>
      </c>
      <c r="T23" s="187" t="s">
        <v>243</v>
      </c>
      <c r="U23" s="187" t="s">
        <v>243</v>
      </c>
      <c r="V23" s="187" t="s">
        <v>243</v>
      </c>
      <c r="W23" s="187" t="s">
        <v>243</v>
      </c>
      <c r="X23" s="187" t="s">
        <v>243</v>
      </c>
      <c r="Y23" s="187" t="s">
        <v>243</v>
      </c>
      <c r="Z23" s="187" t="s">
        <v>243</v>
      </c>
      <c r="AA23" s="187" t="s">
        <v>243</v>
      </c>
      <c r="AB23" s="187" t="s">
        <v>243</v>
      </c>
      <c r="AC23" s="187" t="s">
        <v>243</v>
      </c>
      <c r="AD23" s="187" t="s">
        <v>243</v>
      </c>
    </row>
    <row r="24" spans="1:30" s="190" customFormat="1" ht="29.25" customHeight="1">
      <c r="A24" s="351"/>
      <c r="B24" s="345"/>
      <c r="C24" s="346"/>
      <c r="D24" s="346" t="s">
        <v>438</v>
      </c>
      <c r="E24" s="346"/>
      <c r="F24" s="187" t="s">
        <v>243</v>
      </c>
      <c r="G24" s="187" t="s">
        <v>243</v>
      </c>
      <c r="H24" s="187" t="s">
        <v>243</v>
      </c>
      <c r="I24" s="187" t="s">
        <v>243</v>
      </c>
      <c r="J24" s="187" t="s">
        <v>243</v>
      </c>
      <c r="K24" s="187" t="s">
        <v>243</v>
      </c>
      <c r="L24" s="187" t="s">
        <v>243</v>
      </c>
      <c r="M24" s="187" t="s">
        <v>243</v>
      </c>
      <c r="N24" s="187" t="s">
        <v>243</v>
      </c>
      <c r="O24" s="187" t="s">
        <v>243</v>
      </c>
      <c r="P24" s="187" t="s">
        <v>243</v>
      </c>
      <c r="Q24" s="187" t="s">
        <v>243</v>
      </c>
      <c r="R24" s="187" t="s">
        <v>243</v>
      </c>
      <c r="S24" s="187" t="s">
        <v>243</v>
      </c>
      <c r="T24" s="187" t="s">
        <v>243</v>
      </c>
      <c r="U24" s="187" t="s">
        <v>243</v>
      </c>
      <c r="V24" s="187" t="s">
        <v>243</v>
      </c>
      <c r="W24" s="187" t="s">
        <v>243</v>
      </c>
      <c r="X24" s="187" t="s">
        <v>243</v>
      </c>
      <c r="Y24" s="187" t="s">
        <v>243</v>
      </c>
      <c r="Z24" s="187" t="s">
        <v>243</v>
      </c>
      <c r="AA24" s="187" t="s">
        <v>243</v>
      </c>
      <c r="AB24" s="187" t="s">
        <v>243</v>
      </c>
      <c r="AC24" s="187" t="s">
        <v>243</v>
      </c>
      <c r="AD24" s="187" t="s">
        <v>243</v>
      </c>
    </row>
    <row r="25" spans="1:30" s="190" customFormat="1" ht="45" customHeight="1">
      <c r="A25" s="351"/>
      <c r="B25" s="345"/>
      <c r="C25" s="191" t="s">
        <v>439</v>
      </c>
      <c r="D25" s="346" t="s">
        <v>440</v>
      </c>
      <c r="E25" s="346"/>
      <c r="F25" s="187" t="s">
        <v>243</v>
      </c>
      <c r="G25" s="187" t="s">
        <v>243</v>
      </c>
      <c r="H25" s="187" t="s">
        <v>243</v>
      </c>
      <c r="I25" s="187" t="s">
        <v>243</v>
      </c>
      <c r="J25" s="187" t="s">
        <v>243</v>
      </c>
      <c r="K25" s="187" t="s">
        <v>243</v>
      </c>
      <c r="L25" s="187" t="s">
        <v>243</v>
      </c>
      <c r="M25" s="187" t="s">
        <v>243</v>
      </c>
      <c r="N25" s="187" t="s">
        <v>243</v>
      </c>
      <c r="O25" s="187" t="s">
        <v>243</v>
      </c>
      <c r="P25" s="187" t="s">
        <v>243</v>
      </c>
      <c r="Q25" s="187" t="s">
        <v>243</v>
      </c>
      <c r="R25" s="187" t="s">
        <v>243</v>
      </c>
      <c r="S25" s="187" t="s">
        <v>243</v>
      </c>
      <c r="T25" s="187" t="s">
        <v>243</v>
      </c>
      <c r="U25" s="187" t="s">
        <v>243</v>
      </c>
      <c r="V25" s="187" t="s">
        <v>243</v>
      </c>
      <c r="W25" s="187" t="s">
        <v>243</v>
      </c>
      <c r="X25" s="187" t="s">
        <v>243</v>
      </c>
      <c r="Y25" s="187" t="s">
        <v>243</v>
      </c>
      <c r="Z25" s="187" t="s">
        <v>243</v>
      </c>
      <c r="AA25" s="187" t="s">
        <v>243</v>
      </c>
      <c r="AB25" s="187" t="s">
        <v>243</v>
      </c>
      <c r="AC25" s="187" t="s">
        <v>243</v>
      </c>
      <c r="AD25" s="187" t="s">
        <v>243</v>
      </c>
    </row>
    <row r="26" spans="1:30" s="190" customFormat="1" ht="15" customHeight="1">
      <c r="A26" s="351"/>
      <c r="B26" s="345" t="s">
        <v>443</v>
      </c>
      <c r="C26" s="346" t="s">
        <v>431</v>
      </c>
      <c r="D26" s="346" t="s">
        <v>432</v>
      </c>
      <c r="E26" s="186" t="s">
        <v>425</v>
      </c>
      <c r="F26" s="187" t="s">
        <v>243</v>
      </c>
      <c r="G26" s="187" t="s">
        <v>243</v>
      </c>
      <c r="H26" s="187" t="s">
        <v>243</v>
      </c>
      <c r="I26" s="187" t="s">
        <v>243</v>
      </c>
      <c r="J26" s="187" t="s">
        <v>243</v>
      </c>
      <c r="K26" s="187" t="s">
        <v>243</v>
      </c>
      <c r="L26" s="187" t="s">
        <v>243</v>
      </c>
      <c r="M26" s="187" t="s">
        <v>243</v>
      </c>
      <c r="N26" s="187" t="s">
        <v>243</v>
      </c>
      <c r="O26" s="187" t="s">
        <v>243</v>
      </c>
      <c r="P26" s="187" t="s">
        <v>243</v>
      </c>
      <c r="Q26" s="187" t="s">
        <v>243</v>
      </c>
      <c r="R26" s="187" t="s">
        <v>243</v>
      </c>
      <c r="S26" s="187" t="s">
        <v>243</v>
      </c>
      <c r="T26" s="187" t="s">
        <v>243</v>
      </c>
      <c r="U26" s="187" t="s">
        <v>243</v>
      </c>
      <c r="V26" s="187" t="s">
        <v>243</v>
      </c>
      <c r="W26" s="187" t="s">
        <v>243</v>
      </c>
      <c r="X26" s="187" t="s">
        <v>243</v>
      </c>
      <c r="Y26" s="187" t="s">
        <v>243</v>
      </c>
      <c r="Z26" s="187" t="s">
        <v>243</v>
      </c>
      <c r="AA26" s="187" t="s">
        <v>243</v>
      </c>
      <c r="AB26" s="187" t="s">
        <v>243</v>
      </c>
      <c r="AC26" s="187" t="s">
        <v>243</v>
      </c>
      <c r="AD26" s="187" t="s">
        <v>243</v>
      </c>
    </row>
    <row r="27" spans="1:30" s="190" customFormat="1" ht="30">
      <c r="A27" s="351"/>
      <c r="B27" s="345"/>
      <c r="C27" s="346"/>
      <c r="D27" s="346"/>
      <c r="E27" s="186" t="s">
        <v>433</v>
      </c>
      <c r="F27" s="187" t="s">
        <v>243</v>
      </c>
      <c r="G27" s="187" t="s">
        <v>243</v>
      </c>
      <c r="H27" s="187" t="s">
        <v>243</v>
      </c>
      <c r="I27" s="187" t="s">
        <v>243</v>
      </c>
      <c r="J27" s="187" t="s">
        <v>243</v>
      </c>
      <c r="K27" s="187" t="s">
        <v>243</v>
      </c>
      <c r="L27" s="187" t="s">
        <v>243</v>
      </c>
      <c r="M27" s="187" t="s">
        <v>243</v>
      </c>
      <c r="N27" s="187" t="s">
        <v>243</v>
      </c>
      <c r="O27" s="187" t="s">
        <v>243</v>
      </c>
      <c r="P27" s="187" t="s">
        <v>243</v>
      </c>
      <c r="Q27" s="187" t="s">
        <v>243</v>
      </c>
      <c r="R27" s="187" t="s">
        <v>243</v>
      </c>
      <c r="S27" s="187" t="s">
        <v>243</v>
      </c>
      <c r="T27" s="187" t="s">
        <v>243</v>
      </c>
      <c r="U27" s="187" t="s">
        <v>243</v>
      </c>
      <c r="V27" s="187" t="s">
        <v>243</v>
      </c>
      <c r="W27" s="187" t="s">
        <v>243</v>
      </c>
      <c r="X27" s="187" t="s">
        <v>243</v>
      </c>
      <c r="Y27" s="187" t="s">
        <v>243</v>
      </c>
      <c r="Z27" s="187" t="s">
        <v>243</v>
      </c>
      <c r="AA27" s="187" t="s">
        <v>243</v>
      </c>
      <c r="AB27" s="187" t="s">
        <v>243</v>
      </c>
      <c r="AC27" s="187" t="s">
        <v>243</v>
      </c>
      <c r="AD27" s="187" t="s">
        <v>243</v>
      </c>
    </row>
    <row r="28" spans="1:30" s="190" customFormat="1" ht="30">
      <c r="A28" s="351"/>
      <c r="B28" s="345"/>
      <c r="C28" s="346"/>
      <c r="D28" s="346"/>
      <c r="E28" s="186" t="s">
        <v>434</v>
      </c>
      <c r="F28" s="187" t="s">
        <v>243</v>
      </c>
      <c r="G28" s="187" t="s">
        <v>243</v>
      </c>
      <c r="H28" s="187" t="s">
        <v>243</v>
      </c>
      <c r="I28" s="187" t="s">
        <v>243</v>
      </c>
      <c r="J28" s="187" t="s">
        <v>243</v>
      </c>
      <c r="K28" s="187" t="s">
        <v>243</v>
      </c>
      <c r="L28" s="187" t="s">
        <v>243</v>
      </c>
      <c r="M28" s="187" t="s">
        <v>243</v>
      </c>
      <c r="N28" s="187" t="s">
        <v>243</v>
      </c>
      <c r="O28" s="187" t="s">
        <v>243</v>
      </c>
      <c r="P28" s="187" t="s">
        <v>243</v>
      </c>
      <c r="Q28" s="187" t="s">
        <v>243</v>
      </c>
      <c r="R28" s="187" t="s">
        <v>243</v>
      </c>
      <c r="S28" s="187" t="s">
        <v>243</v>
      </c>
      <c r="T28" s="187" t="s">
        <v>243</v>
      </c>
      <c r="U28" s="187" t="s">
        <v>243</v>
      </c>
      <c r="V28" s="187" t="s">
        <v>243</v>
      </c>
      <c r="W28" s="187" t="s">
        <v>243</v>
      </c>
      <c r="X28" s="187" t="s">
        <v>243</v>
      </c>
      <c r="Y28" s="187" t="s">
        <v>243</v>
      </c>
      <c r="Z28" s="187" t="s">
        <v>243</v>
      </c>
      <c r="AA28" s="187" t="s">
        <v>243</v>
      </c>
      <c r="AB28" s="187" t="s">
        <v>243</v>
      </c>
      <c r="AC28" s="187" t="s">
        <v>243</v>
      </c>
      <c r="AD28" s="187" t="s">
        <v>243</v>
      </c>
    </row>
    <row r="29" spans="1:30" s="190" customFormat="1">
      <c r="A29" s="351"/>
      <c r="B29" s="345"/>
      <c r="C29" s="346"/>
      <c r="D29" s="346" t="s">
        <v>435</v>
      </c>
      <c r="E29" s="346"/>
      <c r="F29" s="187" t="s">
        <v>243</v>
      </c>
      <c r="G29" s="187" t="s">
        <v>243</v>
      </c>
      <c r="H29" s="187" t="s">
        <v>243</v>
      </c>
      <c r="I29" s="187" t="s">
        <v>243</v>
      </c>
      <c r="J29" s="187" t="s">
        <v>243</v>
      </c>
      <c r="K29" s="187" t="s">
        <v>243</v>
      </c>
      <c r="L29" s="187" t="s">
        <v>243</v>
      </c>
      <c r="M29" s="187" t="s">
        <v>243</v>
      </c>
      <c r="N29" s="187" t="s">
        <v>243</v>
      </c>
      <c r="O29" s="187" t="s">
        <v>243</v>
      </c>
      <c r="P29" s="187" t="s">
        <v>243</v>
      </c>
      <c r="Q29" s="187" t="s">
        <v>243</v>
      </c>
      <c r="R29" s="187" t="s">
        <v>243</v>
      </c>
      <c r="S29" s="187" t="s">
        <v>243</v>
      </c>
      <c r="T29" s="187" t="s">
        <v>243</v>
      </c>
      <c r="U29" s="187" t="s">
        <v>243</v>
      </c>
      <c r="V29" s="187" t="s">
        <v>243</v>
      </c>
      <c r="W29" s="187" t="s">
        <v>243</v>
      </c>
      <c r="X29" s="187" t="s">
        <v>243</v>
      </c>
      <c r="Y29" s="187" t="s">
        <v>243</v>
      </c>
      <c r="Z29" s="187" t="s">
        <v>243</v>
      </c>
      <c r="AA29" s="187" t="s">
        <v>243</v>
      </c>
      <c r="AB29" s="187" t="s">
        <v>243</v>
      </c>
      <c r="AC29" s="187" t="s">
        <v>243</v>
      </c>
      <c r="AD29" s="187" t="s">
        <v>243</v>
      </c>
    </row>
    <row r="30" spans="1:30" s="190" customFormat="1" ht="29.25" customHeight="1">
      <c r="A30" s="351"/>
      <c r="B30" s="345"/>
      <c r="C30" s="346" t="s">
        <v>436</v>
      </c>
      <c r="D30" s="346" t="s">
        <v>437</v>
      </c>
      <c r="E30" s="346"/>
      <c r="F30" s="187" t="s">
        <v>243</v>
      </c>
      <c r="G30" s="187" t="s">
        <v>243</v>
      </c>
      <c r="H30" s="187" t="s">
        <v>243</v>
      </c>
      <c r="I30" s="187" t="s">
        <v>243</v>
      </c>
      <c r="J30" s="187" t="s">
        <v>243</v>
      </c>
      <c r="K30" s="187" t="s">
        <v>243</v>
      </c>
      <c r="L30" s="187" t="s">
        <v>243</v>
      </c>
      <c r="M30" s="187" t="s">
        <v>243</v>
      </c>
      <c r="N30" s="187" t="s">
        <v>243</v>
      </c>
      <c r="O30" s="187" t="s">
        <v>243</v>
      </c>
      <c r="P30" s="187" t="s">
        <v>243</v>
      </c>
      <c r="Q30" s="187" t="s">
        <v>243</v>
      </c>
      <c r="R30" s="187" t="s">
        <v>243</v>
      </c>
      <c r="S30" s="187" t="s">
        <v>243</v>
      </c>
      <c r="T30" s="187" t="s">
        <v>243</v>
      </c>
      <c r="U30" s="187" t="s">
        <v>243</v>
      </c>
      <c r="V30" s="187" t="s">
        <v>243</v>
      </c>
      <c r="W30" s="187" t="s">
        <v>243</v>
      </c>
      <c r="X30" s="187" t="s">
        <v>243</v>
      </c>
      <c r="Y30" s="187" t="s">
        <v>243</v>
      </c>
      <c r="Z30" s="187" t="s">
        <v>243</v>
      </c>
      <c r="AA30" s="187" t="s">
        <v>243</v>
      </c>
      <c r="AB30" s="187" t="s">
        <v>243</v>
      </c>
      <c r="AC30" s="187" t="s">
        <v>243</v>
      </c>
      <c r="AD30" s="187" t="s">
        <v>243</v>
      </c>
    </row>
    <row r="31" spans="1:30" s="190" customFormat="1" ht="29.25" customHeight="1">
      <c r="A31" s="351"/>
      <c r="B31" s="345"/>
      <c r="C31" s="346"/>
      <c r="D31" s="346" t="s">
        <v>438</v>
      </c>
      <c r="E31" s="346"/>
      <c r="F31" s="187" t="s">
        <v>243</v>
      </c>
      <c r="G31" s="187" t="s">
        <v>243</v>
      </c>
      <c r="H31" s="187" t="s">
        <v>243</v>
      </c>
      <c r="I31" s="187" t="s">
        <v>243</v>
      </c>
      <c r="J31" s="187" t="s">
        <v>243</v>
      </c>
      <c r="K31" s="187" t="s">
        <v>243</v>
      </c>
      <c r="L31" s="187" t="s">
        <v>243</v>
      </c>
      <c r="M31" s="187" t="s">
        <v>243</v>
      </c>
      <c r="N31" s="187" t="s">
        <v>243</v>
      </c>
      <c r="O31" s="187" t="s">
        <v>243</v>
      </c>
      <c r="P31" s="187" t="s">
        <v>243</v>
      </c>
      <c r="Q31" s="187" t="s">
        <v>243</v>
      </c>
      <c r="R31" s="187" t="s">
        <v>243</v>
      </c>
      <c r="S31" s="187" t="s">
        <v>243</v>
      </c>
      <c r="T31" s="187" t="s">
        <v>243</v>
      </c>
      <c r="U31" s="187" t="s">
        <v>243</v>
      </c>
      <c r="V31" s="187" t="s">
        <v>243</v>
      </c>
      <c r="W31" s="187" t="s">
        <v>243</v>
      </c>
      <c r="X31" s="187" t="s">
        <v>243</v>
      </c>
      <c r="Y31" s="187" t="s">
        <v>243</v>
      </c>
      <c r="Z31" s="187" t="s">
        <v>243</v>
      </c>
      <c r="AA31" s="187" t="s">
        <v>243</v>
      </c>
      <c r="AB31" s="187" t="s">
        <v>243</v>
      </c>
      <c r="AC31" s="187" t="s">
        <v>243</v>
      </c>
      <c r="AD31" s="187" t="s">
        <v>243</v>
      </c>
    </row>
    <row r="32" spans="1:30" s="190" customFormat="1" ht="45" customHeight="1">
      <c r="A32" s="351"/>
      <c r="B32" s="345"/>
      <c r="C32" s="191" t="s">
        <v>439</v>
      </c>
      <c r="D32" s="346" t="s">
        <v>440</v>
      </c>
      <c r="E32" s="346"/>
      <c r="F32" s="187" t="s">
        <v>243</v>
      </c>
      <c r="G32" s="187" t="s">
        <v>243</v>
      </c>
      <c r="H32" s="187" t="s">
        <v>243</v>
      </c>
      <c r="I32" s="187" t="s">
        <v>243</v>
      </c>
      <c r="J32" s="187" t="s">
        <v>243</v>
      </c>
      <c r="K32" s="187" t="s">
        <v>243</v>
      </c>
      <c r="L32" s="187" t="s">
        <v>243</v>
      </c>
      <c r="M32" s="187" t="s">
        <v>243</v>
      </c>
      <c r="N32" s="187" t="s">
        <v>243</v>
      </c>
      <c r="O32" s="187" t="s">
        <v>243</v>
      </c>
      <c r="P32" s="187" t="s">
        <v>243</v>
      </c>
      <c r="Q32" s="187" t="s">
        <v>243</v>
      </c>
      <c r="R32" s="187" t="s">
        <v>243</v>
      </c>
      <c r="S32" s="187" t="s">
        <v>243</v>
      </c>
      <c r="T32" s="187" t="s">
        <v>243</v>
      </c>
      <c r="U32" s="187" t="s">
        <v>243</v>
      </c>
      <c r="V32" s="187" t="s">
        <v>243</v>
      </c>
      <c r="W32" s="187" t="s">
        <v>243</v>
      </c>
      <c r="X32" s="187" t="s">
        <v>243</v>
      </c>
      <c r="Y32" s="187" t="s">
        <v>243</v>
      </c>
      <c r="Z32" s="187" t="s">
        <v>243</v>
      </c>
      <c r="AA32" s="187" t="s">
        <v>243</v>
      </c>
      <c r="AB32" s="187" t="s">
        <v>243</v>
      </c>
      <c r="AC32" s="187" t="s">
        <v>243</v>
      </c>
      <c r="AD32" s="187" t="s">
        <v>243</v>
      </c>
    </row>
    <row r="33" spans="1:30" s="190" customFormat="1" ht="15" customHeight="1">
      <c r="A33" s="351"/>
      <c r="B33" s="345" t="s">
        <v>444</v>
      </c>
      <c r="C33" s="346" t="s">
        <v>431</v>
      </c>
      <c r="D33" s="346" t="s">
        <v>432</v>
      </c>
      <c r="E33" s="186" t="s">
        <v>425</v>
      </c>
      <c r="F33" s="187" t="s">
        <v>243</v>
      </c>
      <c r="G33" s="187" t="s">
        <v>243</v>
      </c>
      <c r="H33" s="187" t="s">
        <v>243</v>
      </c>
      <c r="I33" s="187" t="s">
        <v>243</v>
      </c>
      <c r="J33" s="187" t="s">
        <v>243</v>
      </c>
      <c r="K33" s="187" t="s">
        <v>243</v>
      </c>
      <c r="L33" s="187" t="s">
        <v>243</v>
      </c>
      <c r="M33" s="187" t="s">
        <v>243</v>
      </c>
      <c r="N33" s="187" t="s">
        <v>243</v>
      </c>
      <c r="O33" s="187" t="s">
        <v>243</v>
      </c>
      <c r="P33" s="187" t="s">
        <v>243</v>
      </c>
      <c r="Q33" s="187" t="s">
        <v>243</v>
      </c>
      <c r="R33" s="187" t="s">
        <v>243</v>
      </c>
      <c r="S33" s="187" t="s">
        <v>243</v>
      </c>
      <c r="T33" s="187" t="s">
        <v>243</v>
      </c>
      <c r="U33" s="187" t="s">
        <v>243</v>
      </c>
      <c r="V33" s="187" t="s">
        <v>243</v>
      </c>
      <c r="W33" s="187" t="s">
        <v>243</v>
      </c>
      <c r="X33" s="187" t="s">
        <v>243</v>
      </c>
      <c r="Y33" s="187" t="s">
        <v>243</v>
      </c>
      <c r="Z33" s="187" t="s">
        <v>243</v>
      </c>
      <c r="AA33" s="187" t="s">
        <v>243</v>
      </c>
      <c r="AB33" s="187" t="s">
        <v>243</v>
      </c>
      <c r="AC33" s="187" t="s">
        <v>243</v>
      </c>
      <c r="AD33" s="187" t="s">
        <v>243</v>
      </c>
    </row>
    <row r="34" spans="1:30" s="190" customFormat="1" ht="30">
      <c r="A34" s="351"/>
      <c r="B34" s="345"/>
      <c r="C34" s="346"/>
      <c r="D34" s="346"/>
      <c r="E34" s="186" t="s">
        <v>433</v>
      </c>
      <c r="F34" s="187" t="s">
        <v>243</v>
      </c>
      <c r="G34" s="187" t="s">
        <v>243</v>
      </c>
      <c r="H34" s="187" t="s">
        <v>243</v>
      </c>
      <c r="I34" s="187" t="s">
        <v>243</v>
      </c>
      <c r="J34" s="187" t="s">
        <v>243</v>
      </c>
      <c r="K34" s="187" t="s">
        <v>243</v>
      </c>
      <c r="L34" s="187" t="s">
        <v>243</v>
      </c>
      <c r="M34" s="187" t="s">
        <v>243</v>
      </c>
      <c r="N34" s="187" t="s">
        <v>243</v>
      </c>
      <c r="O34" s="187" t="s">
        <v>243</v>
      </c>
      <c r="P34" s="187" t="s">
        <v>243</v>
      </c>
      <c r="Q34" s="187" t="s">
        <v>243</v>
      </c>
      <c r="R34" s="187" t="s">
        <v>243</v>
      </c>
      <c r="S34" s="187" t="s">
        <v>243</v>
      </c>
      <c r="T34" s="187" t="s">
        <v>243</v>
      </c>
      <c r="U34" s="187" t="s">
        <v>243</v>
      </c>
      <c r="V34" s="187" t="s">
        <v>243</v>
      </c>
      <c r="W34" s="187" t="s">
        <v>243</v>
      </c>
      <c r="X34" s="187" t="s">
        <v>243</v>
      </c>
      <c r="Y34" s="187" t="s">
        <v>243</v>
      </c>
      <c r="Z34" s="187" t="s">
        <v>243</v>
      </c>
      <c r="AA34" s="187" t="s">
        <v>243</v>
      </c>
      <c r="AB34" s="187" t="s">
        <v>243</v>
      </c>
      <c r="AC34" s="187" t="s">
        <v>243</v>
      </c>
      <c r="AD34" s="187" t="s">
        <v>243</v>
      </c>
    </row>
    <row r="35" spans="1:30" s="190" customFormat="1" ht="30">
      <c r="A35" s="351"/>
      <c r="B35" s="345"/>
      <c r="C35" s="346"/>
      <c r="D35" s="346"/>
      <c r="E35" s="186" t="s">
        <v>434</v>
      </c>
      <c r="F35" s="187" t="s">
        <v>243</v>
      </c>
      <c r="G35" s="187" t="s">
        <v>243</v>
      </c>
      <c r="H35" s="187" t="s">
        <v>243</v>
      </c>
      <c r="I35" s="187" t="s">
        <v>243</v>
      </c>
      <c r="J35" s="187" t="s">
        <v>243</v>
      </c>
      <c r="K35" s="187" t="s">
        <v>243</v>
      </c>
      <c r="L35" s="187" t="s">
        <v>243</v>
      </c>
      <c r="M35" s="187" t="s">
        <v>243</v>
      </c>
      <c r="N35" s="187" t="s">
        <v>243</v>
      </c>
      <c r="O35" s="187" t="s">
        <v>243</v>
      </c>
      <c r="P35" s="187" t="s">
        <v>243</v>
      </c>
      <c r="Q35" s="187" t="s">
        <v>243</v>
      </c>
      <c r="R35" s="187" t="s">
        <v>243</v>
      </c>
      <c r="S35" s="187" t="s">
        <v>243</v>
      </c>
      <c r="T35" s="187" t="s">
        <v>243</v>
      </c>
      <c r="U35" s="187" t="s">
        <v>243</v>
      </c>
      <c r="V35" s="187" t="s">
        <v>243</v>
      </c>
      <c r="W35" s="187" t="s">
        <v>243</v>
      </c>
      <c r="X35" s="187" t="s">
        <v>243</v>
      </c>
      <c r="Y35" s="187" t="s">
        <v>243</v>
      </c>
      <c r="Z35" s="187" t="s">
        <v>243</v>
      </c>
      <c r="AA35" s="187" t="s">
        <v>243</v>
      </c>
      <c r="AB35" s="187" t="s">
        <v>243</v>
      </c>
      <c r="AC35" s="187" t="s">
        <v>243</v>
      </c>
      <c r="AD35" s="187" t="s">
        <v>243</v>
      </c>
    </row>
    <row r="36" spans="1:30" s="190" customFormat="1">
      <c r="A36" s="351"/>
      <c r="B36" s="345"/>
      <c r="C36" s="346"/>
      <c r="D36" s="346" t="s">
        <v>435</v>
      </c>
      <c r="E36" s="346"/>
      <c r="F36" s="187" t="s">
        <v>243</v>
      </c>
      <c r="G36" s="187" t="s">
        <v>243</v>
      </c>
      <c r="H36" s="187" t="s">
        <v>243</v>
      </c>
      <c r="I36" s="187" t="s">
        <v>243</v>
      </c>
      <c r="J36" s="187" t="s">
        <v>243</v>
      </c>
      <c r="K36" s="187" t="s">
        <v>243</v>
      </c>
      <c r="L36" s="187" t="s">
        <v>243</v>
      </c>
      <c r="M36" s="187" t="s">
        <v>243</v>
      </c>
      <c r="N36" s="187" t="s">
        <v>243</v>
      </c>
      <c r="O36" s="187" t="s">
        <v>243</v>
      </c>
      <c r="P36" s="187" t="s">
        <v>243</v>
      </c>
      <c r="Q36" s="187" t="s">
        <v>243</v>
      </c>
      <c r="R36" s="187" t="s">
        <v>243</v>
      </c>
      <c r="S36" s="187" t="s">
        <v>243</v>
      </c>
      <c r="T36" s="187" t="s">
        <v>243</v>
      </c>
      <c r="U36" s="187" t="s">
        <v>243</v>
      </c>
      <c r="V36" s="187" t="s">
        <v>243</v>
      </c>
      <c r="W36" s="187" t="s">
        <v>243</v>
      </c>
      <c r="X36" s="187" t="s">
        <v>243</v>
      </c>
      <c r="Y36" s="187" t="s">
        <v>243</v>
      </c>
      <c r="Z36" s="187" t="s">
        <v>243</v>
      </c>
      <c r="AA36" s="187" t="s">
        <v>243</v>
      </c>
      <c r="AB36" s="187" t="s">
        <v>243</v>
      </c>
      <c r="AC36" s="187" t="s">
        <v>243</v>
      </c>
      <c r="AD36" s="187" t="s">
        <v>243</v>
      </c>
    </row>
    <row r="37" spans="1:30" s="190" customFormat="1" ht="30.75" customHeight="1">
      <c r="A37" s="351"/>
      <c r="B37" s="345"/>
      <c r="C37" s="346" t="s">
        <v>436</v>
      </c>
      <c r="D37" s="346" t="s">
        <v>437</v>
      </c>
      <c r="E37" s="346"/>
      <c r="F37" s="187" t="s">
        <v>243</v>
      </c>
      <c r="G37" s="187" t="s">
        <v>243</v>
      </c>
      <c r="H37" s="187" t="s">
        <v>243</v>
      </c>
      <c r="I37" s="187" t="s">
        <v>243</v>
      </c>
      <c r="J37" s="187" t="s">
        <v>243</v>
      </c>
      <c r="K37" s="187" t="s">
        <v>243</v>
      </c>
      <c r="L37" s="187" t="s">
        <v>243</v>
      </c>
      <c r="M37" s="187" t="s">
        <v>243</v>
      </c>
      <c r="N37" s="187" t="s">
        <v>243</v>
      </c>
      <c r="O37" s="187" t="s">
        <v>243</v>
      </c>
      <c r="P37" s="187" t="s">
        <v>243</v>
      </c>
      <c r="Q37" s="187" t="s">
        <v>243</v>
      </c>
      <c r="R37" s="187" t="s">
        <v>243</v>
      </c>
      <c r="S37" s="187" t="s">
        <v>243</v>
      </c>
      <c r="T37" s="187" t="s">
        <v>243</v>
      </c>
      <c r="U37" s="187" t="s">
        <v>243</v>
      </c>
      <c r="V37" s="187" t="s">
        <v>243</v>
      </c>
      <c r="W37" s="187" t="s">
        <v>243</v>
      </c>
      <c r="X37" s="187" t="s">
        <v>243</v>
      </c>
      <c r="Y37" s="187" t="s">
        <v>243</v>
      </c>
      <c r="Z37" s="187" t="s">
        <v>243</v>
      </c>
      <c r="AA37" s="187" t="s">
        <v>243</v>
      </c>
      <c r="AB37" s="187" t="s">
        <v>243</v>
      </c>
      <c r="AC37" s="187" t="s">
        <v>243</v>
      </c>
      <c r="AD37" s="187" t="s">
        <v>243</v>
      </c>
    </row>
    <row r="38" spans="1:30" s="190" customFormat="1" ht="30.75" customHeight="1">
      <c r="A38" s="351"/>
      <c r="B38" s="345"/>
      <c r="C38" s="346"/>
      <c r="D38" s="346" t="s">
        <v>438</v>
      </c>
      <c r="E38" s="346"/>
      <c r="F38" s="187" t="s">
        <v>243</v>
      </c>
      <c r="G38" s="187" t="s">
        <v>243</v>
      </c>
      <c r="H38" s="187" t="s">
        <v>243</v>
      </c>
      <c r="I38" s="187" t="s">
        <v>243</v>
      </c>
      <c r="J38" s="187" t="s">
        <v>243</v>
      </c>
      <c r="K38" s="187" t="s">
        <v>243</v>
      </c>
      <c r="L38" s="187" t="s">
        <v>243</v>
      </c>
      <c r="M38" s="187" t="s">
        <v>243</v>
      </c>
      <c r="N38" s="187" t="s">
        <v>243</v>
      </c>
      <c r="O38" s="187" t="s">
        <v>243</v>
      </c>
      <c r="P38" s="187" t="s">
        <v>243</v>
      </c>
      <c r="Q38" s="187" t="s">
        <v>243</v>
      </c>
      <c r="R38" s="187" t="s">
        <v>243</v>
      </c>
      <c r="S38" s="187" t="s">
        <v>243</v>
      </c>
      <c r="T38" s="187" t="s">
        <v>243</v>
      </c>
      <c r="U38" s="187" t="s">
        <v>243</v>
      </c>
      <c r="V38" s="187" t="s">
        <v>243</v>
      </c>
      <c r="W38" s="187" t="s">
        <v>243</v>
      </c>
      <c r="X38" s="187" t="s">
        <v>243</v>
      </c>
      <c r="Y38" s="187" t="s">
        <v>243</v>
      </c>
      <c r="Z38" s="187" t="s">
        <v>243</v>
      </c>
      <c r="AA38" s="187" t="s">
        <v>243</v>
      </c>
      <c r="AB38" s="187" t="s">
        <v>243</v>
      </c>
      <c r="AC38" s="187" t="s">
        <v>243</v>
      </c>
      <c r="AD38" s="187" t="s">
        <v>243</v>
      </c>
    </row>
    <row r="39" spans="1:30" s="190" customFormat="1" ht="45" customHeight="1">
      <c r="A39" s="351"/>
      <c r="B39" s="345"/>
      <c r="C39" s="191" t="s">
        <v>439</v>
      </c>
      <c r="D39" s="346" t="s">
        <v>440</v>
      </c>
      <c r="E39" s="346"/>
      <c r="F39" s="187" t="s">
        <v>243</v>
      </c>
      <c r="G39" s="187" t="s">
        <v>243</v>
      </c>
      <c r="H39" s="187" t="s">
        <v>243</v>
      </c>
      <c r="I39" s="187" t="s">
        <v>243</v>
      </c>
      <c r="J39" s="187" t="s">
        <v>243</v>
      </c>
      <c r="K39" s="187" t="s">
        <v>243</v>
      </c>
      <c r="L39" s="187" t="s">
        <v>243</v>
      </c>
      <c r="M39" s="187" t="s">
        <v>243</v>
      </c>
      <c r="N39" s="187" t="s">
        <v>243</v>
      </c>
      <c r="O39" s="187" t="s">
        <v>243</v>
      </c>
      <c r="P39" s="187" t="s">
        <v>243</v>
      </c>
      <c r="Q39" s="187" t="s">
        <v>243</v>
      </c>
      <c r="R39" s="187" t="s">
        <v>243</v>
      </c>
      <c r="S39" s="187" t="s">
        <v>243</v>
      </c>
      <c r="T39" s="187" t="s">
        <v>243</v>
      </c>
      <c r="U39" s="187" t="s">
        <v>243</v>
      </c>
      <c r="V39" s="187" t="s">
        <v>243</v>
      </c>
      <c r="W39" s="187" t="s">
        <v>243</v>
      </c>
      <c r="X39" s="187" t="s">
        <v>243</v>
      </c>
      <c r="Y39" s="187" t="s">
        <v>243</v>
      </c>
      <c r="Z39" s="187" t="s">
        <v>243</v>
      </c>
      <c r="AA39" s="187" t="s">
        <v>243</v>
      </c>
      <c r="AB39" s="187" t="s">
        <v>243</v>
      </c>
      <c r="AC39" s="187" t="s">
        <v>243</v>
      </c>
      <c r="AD39" s="187" t="s">
        <v>243</v>
      </c>
    </row>
    <row r="40" spans="1:30" s="190" customFormat="1" ht="15" customHeight="1">
      <c r="A40" s="351"/>
      <c r="B40" s="345" t="s">
        <v>425</v>
      </c>
      <c r="C40" s="346" t="s">
        <v>431</v>
      </c>
      <c r="D40" s="346" t="s">
        <v>432</v>
      </c>
      <c r="E40" s="186" t="s">
        <v>425</v>
      </c>
      <c r="F40" s="187" t="s">
        <v>243</v>
      </c>
      <c r="G40" s="187" t="s">
        <v>243</v>
      </c>
      <c r="H40" s="187" t="s">
        <v>243</v>
      </c>
      <c r="I40" s="187" t="s">
        <v>243</v>
      </c>
      <c r="J40" s="187" t="s">
        <v>243</v>
      </c>
      <c r="K40" s="187" t="s">
        <v>243</v>
      </c>
      <c r="L40" s="187" t="s">
        <v>243</v>
      </c>
      <c r="M40" s="187" t="s">
        <v>243</v>
      </c>
      <c r="N40" s="187" t="s">
        <v>243</v>
      </c>
      <c r="O40" s="187" t="s">
        <v>243</v>
      </c>
      <c r="P40" s="187" t="s">
        <v>243</v>
      </c>
      <c r="Q40" s="187" t="s">
        <v>243</v>
      </c>
      <c r="R40" s="187" t="s">
        <v>243</v>
      </c>
      <c r="S40" s="187" t="s">
        <v>243</v>
      </c>
      <c r="T40" s="187" t="s">
        <v>243</v>
      </c>
      <c r="U40" s="187" t="s">
        <v>243</v>
      </c>
      <c r="V40" s="187" t="s">
        <v>243</v>
      </c>
      <c r="W40" s="187" t="s">
        <v>243</v>
      </c>
      <c r="X40" s="187" t="s">
        <v>243</v>
      </c>
      <c r="Y40" s="187" t="s">
        <v>243</v>
      </c>
      <c r="Z40" s="187" t="s">
        <v>243</v>
      </c>
      <c r="AA40" s="187" t="s">
        <v>243</v>
      </c>
      <c r="AB40" s="187" t="s">
        <v>243</v>
      </c>
      <c r="AC40" s="187" t="s">
        <v>243</v>
      </c>
      <c r="AD40" s="187" t="s">
        <v>243</v>
      </c>
    </row>
    <row r="41" spans="1:30" s="190" customFormat="1" ht="30">
      <c r="A41" s="351"/>
      <c r="B41" s="345"/>
      <c r="C41" s="346"/>
      <c r="D41" s="346"/>
      <c r="E41" s="186" t="s">
        <v>433</v>
      </c>
      <c r="F41" s="187" t="s">
        <v>243</v>
      </c>
      <c r="G41" s="187" t="s">
        <v>243</v>
      </c>
      <c r="H41" s="187" t="s">
        <v>243</v>
      </c>
      <c r="I41" s="187" t="s">
        <v>243</v>
      </c>
      <c r="J41" s="187" t="s">
        <v>243</v>
      </c>
      <c r="K41" s="187" t="s">
        <v>243</v>
      </c>
      <c r="L41" s="187" t="s">
        <v>243</v>
      </c>
      <c r="M41" s="187" t="s">
        <v>243</v>
      </c>
      <c r="N41" s="187" t="s">
        <v>243</v>
      </c>
      <c r="O41" s="187" t="s">
        <v>243</v>
      </c>
      <c r="P41" s="187" t="s">
        <v>243</v>
      </c>
      <c r="Q41" s="187" t="s">
        <v>243</v>
      </c>
      <c r="R41" s="187" t="s">
        <v>243</v>
      </c>
      <c r="S41" s="187" t="s">
        <v>243</v>
      </c>
      <c r="T41" s="187" t="s">
        <v>243</v>
      </c>
      <c r="U41" s="187" t="s">
        <v>243</v>
      </c>
      <c r="V41" s="187" t="s">
        <v>243</v>
      </c>
      <c r="W41" s="187" t="s">
        <v>243</v>
      </c>
      <c r="X41" s="187" t="s">
        <v>243</v>
      </c>
      <c r="Y41" s="187" t="s">
        <v>243</v>
      </c>
      <c r="Z41" s="187" t="s">
        <v>243</v>
      </c>
      <c r="AA41" s="187" t="s">
        <v>243</v>
      </c>
      <c r="AB41" s="187" t="s">
        <v>243</v>
      </c>
      <c r="AC41" s="187" t="s">
        <v>243</v>
      </c>
      <c r="AD41" s="187" t="s">
        <v>243</v>
      </c>
    </row>
    <row r="42" spans="1:30" s="190" customFormat="1" ht="30">
      <c r="A42" s="351"/>
      <c r="B42" s="345"/>
      <c r="C42" s="346"/>
      <c r="D42" s="346"/>
      <c r="E42" s="186" t="s">
        <v>434</v>
      </c>
      <c r="F42" s="187" t="s">
        <v>243</v>
      </c>
      <c r="G42" s="187" t="s">
        <v>243</v>
      </c>
      <c r="H42" s="187" t="s">
        <v>243</v>
      </c>
      <c r="I42" s="187" t="s">
        <v>243</v>
      </c>
      <c r="J42" s="187" t="s">
        <v>243</v>
      </c>
      <c r="K42" s="187" t="s">
        <v>243</v>
      </c>
      <c r="L42" s="187" t="s">
        <v>243</v>
      </c>
      <c r="M42" s="187" t="s">
        <v>243</v>
      </c>
      <c r="N42" s="187" t="s">
        <v>243</v>
      </c>
      <c r="O42" s="187" t="s">
        <v>243</v>
      </c>
      <c r="P42" s="187" t="s">
        <v>243</v>
      </c>
      <c r="Q42" s="187" t="s">
        <v>243</v>
      </c>
      <c r="R42" s="187" t="s">
        <v>243</v>
      </c>
      <c r="S42" s="187" t="s">
        <v>243</v>
      </c>
      <c r="T42" s="187" t="s">
        <v>243</v>
      </c>
      <c r="U42" s="187" t="s">
        <v>243</v>
      </c>
      <c r="V42" s="187" t="s">
        <v>243</v>
      </c>
      <c r="W42" s="187" t="s">
        <v>243</v>
      </c>
      <c r="X42" s="187" t="s">
        <v>243</v>
      </c>
      <c r="Y42" s="187" t="s">
        <v>243</v>
      </c>
      <c r="Z42" s="187" t="s">
        <v>243</v>
      </c>
      <c r="AA42" s="187" t="s">
        <v>243</v>
      </c>
      <c r="AB42" s="187" t="s">
        <v>243</v>
      </c>
      <c r="AC42" s="187" t="s">
        <v>243</v>
      </c>
      <c r="AD42" s="187" t="s">
        <v>243</v>
      </c>
    </row>
    <row r="43" spans="1:30" s="190" customFormat="1">
      <c r="A43" s="351"/>
      <c r="B43" s="345"/>
      <c r="C43" s="346"/>
      <c r="D43" s="346" t="s">
        <v>435</v>
      </c>
      <c r="E43" s="346"/>
      <c r="F43" s="187" t="s">
        <v>243</v>
      </c>
      <c r="G43" s="187" t="s">
        <v>243</v>
      </c>
      <c r="H43" s="187" t="s">
        <v>243</v>
      </c>
      <c r="I43" s="187" t="s">
        <v>243</v>
      </c>
      <c r="J43" s="187" t="s">
        <v>243</v>
      </c>
      <c r="K43" s="187" t="s">
        <v>243</v>
      </c>
      <c r="L43" s="187" t="s">
        <v>243</v>
      </c>
      <c r="M43" s="187" t="s">
        <v>243</v>
      </c>
      <c r="N43" s="187" t="s">
        <v>243</v>
      </c>
      <c r="O43" s="187" t="s">
        <v>243</v>
      </c>
      <c r="P43" s="187" t="s">
        <v>243</v>
      </c>
      <c r="Q43" s="187" t="s">
        <v>243</v>
      </c>
      <c r="R43" s="187" t="s">
        <v>243</v>
      </c>
      <c r="S43" s="187" t="s">
        <v>243</v>
      </c>
      <c r="T43" s="187" t="s">
        <v>243</v>
      </c>
      <c r="U43" s="187" t="s">
        <v>243</v>
      </c>
      <c r="V43" s="187" t="s">
        <v>243</v>
      </c>
      <c r="W43" s="187" t="s">
        <v>243</v>
      </c>
      <c r="X43" s="187" t="s">
        <v>243</v>
      </c>
      <c r="Y43" s="187" t="s">
        <v>243</v>
      </c>
      <c r="Z43" s="187" t="s">
        <v>243</v>
      </c>
      <c r="AA43" s="187" t="s">
        <v>243</v>
      </c>
      <c r="AB43" s="187" t="s">
        <v>243</v>
      </c>
      <c r="AC43" s="187" t="s">
        <v>243</v>
      </c>
      <c r="AD43" s="187" t="s">
        <v>243</v>
      </c>
    </row>
    <row r="44" spans="1:30" s="190" customFormat="1" ht="30.75" customHeight="1">
      <c r="A44" s="351"/>
      <c r="B44" s="345"/>
      <c r="C44" s="346" t="s">
        <v>436</v>
      </c>
      <c r="D44" s="346" t="s">
        <v>437</v>
      </c>
      <c r="E44" s="346"/>
      <c r="F44" s="187" t="s">
        <v>243</v>
      </c>
      <c r="G44" s="187" t="s">
        <v>243</v>
      </c>
      <c r="H44" s="187" t="s">
        <v>243</v>
      </c>
      <c r="I44" s="187" t="s">
        <v>243</v>
      </c>
      <c r="J44" s="187" t="s">
        <v>243</v>
      </c>
      <c r="K44" s="187" t="s">
        <v>243</v>
      </c>
      <c r="L44" s="187" t="s">
        <v>243</v>
      </c>
      <c r="M44" s="187" t="s">
        <v>243</v>
      </c>
      <c r="N44" s="187" t="s">
        <v>243</v>
      </c>
      <c r="O44" s="187" t="s">
        <v>243</v>
      </c>
      <c r="P44" s="187" t="s">
        <v>243</v>
      </c>
      <c r="Q44" s="187" t="s">
        <v>243</v>
      </c>
      <c r="R44" s="187" t="s">
        <v>243</v>
      </c>
      <c r="S44" s="187" t="s">
        <v>243</v>
      </c>
      <c r="T44" s="187" t="s">
        <v>243</v>
      </c>
      <c r="U44" s="187" t="s">
        <v>243</v>
      </c>
      <c r="V44" s="187" t="s">
        <v>243</v>
      </c>
      <c r="W44" s="187" t="s">
        <v>243</v>
      </c>
      <c r="X44" s="187" t="s">
        <v>243</v>
      </c>
      <c r="Y44" s="187" t="s">
        <v>243</v>
      </c>
      <c r="Z44" s="187" t="s">
        <v>243</v>
      </c>
      <c r="AA44" s="187" t="s">
        <v>243</v>
      </c>
      <c r="AB44" s="187" t="s">
        <v>243</v>
      </c>
      <c r="AC44" s="187" t="s">
        <v>243</v>
      </c>
      <c r="AD44" s="187" t="s">
        <v>243</v>
      </c>
    </row>
    <row r="45" spans="1:30" s="190" customFormat="1" ht="31.5" customHeight="1">
      <c r="A45" s="351"/>
      <c r="B45" s="345"/>
      <c r="C45" s="347"/>
      <c r="D45" s="346" t="s">
        <v>438</v>
      </c>
      <c r="E45" s="346"/>
      <c r="F45" s="187" t="s">
        <v>243</v>
      </c>
      <c r="G45" s="187" t="s">
        <v>243</v>
      </c>
      <c r="H45" s="187" t="s">
        <v>243</v>
      </c>
      <c r="I45" s="187" t="s">
        <v>243</v>
      </c>
      <c r="J45" s="187" t="s">
        <v>243</v>
      </c>
      <c r="K45" s="187" t="s">
        <v>243</v>
      </c>
      <c r="L45" s="187" t="s">
        <v>243</v>
      </c>
      <c r="M45" s="187" t="s">
        <v>243</v>
      </c>
      <c r="N45" s="187" t="s">
        <v>243</v>
      </c>
      <c r="O45" s="187" t="s">
        <v>243</v>
      </c>
      <c r="P45" s="187" t="s">
        <v>243</v>
      </c>
      <c r="Q45" s="187" t="s">
        <v>243</v>
      </c>
      <c r="R45" s="187" t="s">
        <v>243</v>
      </c>
      <c r="S45" s="187" t="s">
        <v>243</v>
      </c>
      <c r="T45" s="187" t="s">
        <v>243</v>
      </c>
      <c r="U45" s="187" t="s">
        <v>243</v>
      </c>
      <c r="V45" s="187" t="s">
        <v>243</v>
      </c>
      <c r="W45" s="187" t="s">
        <v>243</v>
      </c>
      <c r="X45" s="187" t="s">
        <v>243</v>
      </c>
      <c r="Y45" s="187" t="s">
        <v>243</v>
      </c>
      <c r="Z45" s="187" t="s">
        <v>243</v>
      </c>
      <c r="AA45" s="187" t="s">
        <v>243</v>
      </c>
      <c r="AB45" s="187" t="s">
        <v>243</v>
      </c>
      <c r="AC45" s="187" t="s">
        <v>243</v>
      </c>
      <c r="AD45" s="187" t="s">
        <v>243</v>
      </c>
    </row>
    <row r="46" spans="1:30" s="188" customFormat="1" ht="45" customHeight="1">
      <c r="A46" s="352"/>
      <c r="B46" s="345"/>
      <c r="C46" s="186" t="s">
        <v>439</v>
      </c>
      <c r="D46" s="346" t="s">
        <v>440</v>
      </c>
      <c r="E46" s="346"/>
      <c r="F46" s="187" t="s">
        <v>243</v>
      </c>
      <c r="G46" s="187" t="s">
        <v>243</v>
      </c>
      <c r="H46" s="187" t="s">
        <v>243</v>
      </c>
      <c r="I46" s="187" t="s">
        <v>243</v>
      </c>
      <c r="J46" s="187" t="s">
        <v>243</v>
      </c>
      <c r="K46" s="187" t="s">
        <v>243</v>
      </c>
      <c r="L46" s="187" t="s">
        <v>243</v>
      </c>
      <c r="M46" s="187" t="s">
        <v>243</v>
      </c>
      <c r="N46" s="187" t="s">
        <v>243</v>
      </c>
      <c r="O46" s="187" t="s">
        <v>243</v>
      </c>
      <c r="P46" s="187" t="s">
        <v>243</v>
      </c>
      <c r="Q46" s="187" t="s">
        <v>243</v>
      </c>
      <c r="R46" s="187" t="s">
        <v>243</v>
      </c>
      <c r="S46" s="187" t="s">
        <v>243</v>
      </c>
      <c r="T46" s="187" t="s">
        <v>243</v>
      </c>
      <c r="U46" s="187" t="s">
        <v>243</v>
      </c>
      <c r="V46" s="187" t="s">
        <v>243</v>
      </c>
      <c r="W46" s="187" t="s">
        <v>243</v>
      </c>
      <c r="X46" s="187" t="s">
        <v>243</v>
      </c>
      <c r="Y46" s="187" t="s">
        <v>243</v>
      </c>
      <c r="Z46" s="187" t="s">
        <v>243</v>
      </c>
      <c r="AA46" s="187" t="s">
        <v>243</v>
      </c>
      <c r="AB46" s="187" t="s">
        <v>243</v>
      </c>
      <c r="AC46" s="187" t="s">
        <v>243</v>
      </c>
      <c r="AD46" s="187" t="s">
        <v>243</v>
      </c>
    </row>
    <row r="47" spans="1:30" s="190" customFormat="1" ht="15.75">
      <c r="A47" s="192" t="s">
        <v>445</v>
      </c>
    </row>
    <row r="48" spans="1:30" s="190" customFormat="1" ht="15.75">
      <c r="A48" s="192" t="s">
        <v>446</v>
      </c>
    </row>
    <row r="49" spans="1:1" ht="15.75">
      <c r="A49" s="192" t="s">
        <v>447</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373" t="s">
        <v>475</v>
      </c>
      <c r="B1" s="374"/>
      <c r="C1" s="374"/>
      <c r="D1" s="374"/>
      <c r="E1" s="374"/>
      <c r="F1" s="374"/>
      <c r="G1" s="374"/>
      <c r="H1" s="374"/>
      <c r="I1" s="374"/>
      <c r="J1" s="374"/>
      <c r="K1" s="374"/>
      <c r="L1" s="374"/>
      <c r="M1" s="374"/>
      <c r="N1" s="374"/>
      <c r="O1" s="374"/>
      <c r="P1" s="374"/>
      <c r="Q1" s="374"/>
      <c r="R1" s="375"/>
      <c r="S1" s="375"/>
    </row>
    <row r="2" spans="1:19" ht="15.75" thickBot="1"/>
    <row r="3" spans="1:19" ht="15" customHeight="1" thickBot="1">
      <c r="A3" s="376" t="s">
        <v>448</v>
      </c>
      <c r="B3" s="378" t="s">
        <v>449</v>
      </c>
      <c r="C3" s="376" t="s">
        <v>450</v>
      </c>
      <c r="D3" s="366" t="s">
        <v>451</v>
      </c>
      <c r="E3" s="366" t="s">
        <v>452</v>
      </c>
      <c r="F3" s="366" t="s">
        <v>453</v>
      </c>
      <c r="G3" s="366" t="s">
        <v>454</v>
      </c>
      <c r="H3" s="366"/>
      <c r="I3" s="366"/>
      <c r="J3" s="366"/>
      <c r="K3" s="366"/>
      <c r="L3" s="366"/>
      <c r="M3" s="366"/>
      <c r="N3" s="366"/>
      <c r="O3" s="366" t="s">
        <v>455</v>
      </c>
      <c r="P3" s="379"/>
      <c r="Q3" s="379"/>
      <c r="R3" s="366" t="s">
        <v>456</v>
      </c>
      <c r="S3" s="379"/>
    </row>
    <row r="4" spans="1:19" ht="25.5" customHeight="1" thickBot="1">
      <c r="A4" s="376"/>
      <c r="B4" s="378"/>
      <c r="C4" s="376"/>
      <c r="D4" s="366"/>
      <c r="E4" s="366"/>
      <c r="F4" s="366"/>
      <c r="G4" s="366" t="s">
        <v>457</v>
      </c>
      <c r="H4" s="366"/>
      <c r="I4" s="366" t="s">
        <v>458</v>
      </c>
      <c r="J4" s="366"/>
      <c r="K4" s="366" t="s">
        <v>459</v>
      </c>
      <c r="L4" s="366"/>
      <c r="M4" s="366" t="s">
        <v>460</v>
      </c>
      <c r="N4" s="366"/>
      <c r="O4" s="366"/>
      <c r="P4" s="379"/>
      <c r="Q4" s="379"/>
      <c r="R4" s="379"/>
      <c r="S4" s="379"/>
    </row>
    <row r="5" spans="1:19" ht="30" customHeight="1" thickBot="1">
      <c r="A5" s="377"/>
      <c r="B5" s="377"/>
      <c r="C5" s="377"/>
      <c r="D5" s="377"/>
      <c r="E5" s="377"/>
      <c r="F5" s="377"/>
      <c r="G5" s="193" t="s">
        <v>461</v>
      </c>
      <c r="H5" s="193" t="s">
        <v>462</v>
      </c>
      <c r="I5" s="193" t="s">
        <v>461</v>
      </c>
      <c r="J5" s="193" t="s">
        <v>462</v>
      </c>
      <c r="K5" s="193" t="s">
        <v>461</v>
      </c>
      <c r="L5" s="193" t="s">
        <v>462</v>
      </c>
      <c r="M5" s="193" t="s">
        <v>461</v>
      </c>
      <c r="N5" s="193" t="s">
        <v>462</v>
      </c>
      <c r="O5" s="193" t="s">
        <v>463</v>
      </c>
      <c r="P5" s="193" t="s">
        <v>461</v>
      </c>
      <c r="Q5" s="193" t="s">
        <v>464</v>
      </c>
      <c r="R5" s="193" t="s">
        <v>465</v>
      </c>
      <c r="S5" s="193" t="s">
        <v>466</v>
      </c>
    </row>
    <row r="6" spans="1:19" ht="15.75" thickBot="1">
      <c r="A6" s="194">
        <v>1</v>
      </c>
      <c r="B6" s="194">
        <v>2</v>
      </c>
      <c r="C6" s="194">
        <v>3</v>
      </c>
      <c r="D6" s="195">
        <v>4</v>
      </c>
      <c r="E6" s="195">
        <v>5</v>
      </c>
      <c r="F6" s="195">
        <v>6</v>
      </c>
      <c r="G6" s="195">
        <v>7</v>
      </c>
      <c r="H6" s="195">
        <v>8</v>
      </c>
      <c r="I6" s="195">
        <v>9</v>
      </c>
      <c r="J6" s="195">
        <v>10</v>
      </c>
      <c r="K6" s="195">
        <v>11</v>
      </c>
      <c r="L6" s="195">
        <v>12</v>
      </c>
      <c r="M6" s="195">
        <v>13</v>
      </c>
      <c r="N6" s="195">
        <v>14</v>
      </c>
      <c r="O6" s="195">
        <v>15</v>
      </c>
      <c r="P6" s="195">
        <v>16</v>
      </c>
      <c r="Q6" s="195">
        <v>17</v>
      </c>
      <c r="R6" s="195">
        <v>18</v>
      </c>
      <c r="S6" s="195">
        <v>19</v>
      </c>
    </row>
    <row r="7" spans="1:19">
      <c r="A7" s="196" t="s">
        <v>243</v>
      </c>
      <c r="B7" s="196" t="s">
        <v>243</v>
      </c>
      <c r="C7" s="196" t="s">
        <v>243</v>
      </c>
      <c r="D7" s="196" t="s">
        <v>243</v>
      </c>
      <c r="E7" s="196" t="s">
        <v>243</v>
      </c>
      <c r="F7" s="197" t="s">
        <v>426</v>
      </c>
      <c r="G7" s="198" t="s">
        <v>243</v>
      </c>
      <c r="H7" s="198" t="s">
        <v>243</v>
      </c>
      <c r="I7" s="198" t="s">
        <v>243</v>
      </c>
      <c r="J7" s="198" t="s">
        <v>243</v>
      </c>
      <c r="K7" s="198" t="s">
        <v>243</v>
      </c>
      <c r="L7" s="198" t="s">
        <v>243</v>
      </c>
      <c r="M7" s="198" t="s">
        <v>243</v>
      </c>
      <c r="N7" s="198" t="s">
        <v>243</v>
      </c>
      <c r="O7" s="198" t="s">
        <v>243</v>
      </c>
      <c r="P7" s="198" t="s">
        <v>243</v>
      </c>
      <c r="Q7" s="198" t="s">
        <v>243</v>
      </c>
      <c r="R7" s="198" t="s">
        <v>243</v>
      </c>
      <c r="S7" s="198" t="s">
        <v>243</v>
      </c>
    </row>
    <row r="8" spans="1:19">
      <c r="A8" s="196" t="s">
        <v>243</v>
      </c>
      <c r="B8" s="196" t="s">
        <v>243</v>
      </c>
      <c r="C8" s="196" t="s">
        <v>243</v>
      </c>
      <c r="D8" s="196" t="s">
        <v>243</v>
      </c>
      <c r="E8" s="196" t="s">
        <v>243</v>
      </c>
      <c r="F8" s="197" t="s">
        <v>243</v>
      </c>
      <c r="G8" s="198" t="s">
        <v>243</v>
      </c>
      <c r="H8" s="198" t="s">
        <v>243</v>
      </c>
      <c r="I8" s="198" t="s">
        <v>243</v>
      </c>
      <c r="J8" s="198" t="s">
        <v>243</v>
      </c>
      <c r="K8" s="198" t="s">
        <v>243</v>
      </c>
      <c r="L8" s="198" t="s">
        <v>243</v>
      </c>
      <c r="M8" s="198" t="s">
        <v>243</v>
      </c>
      <c r="N8" s="198" t="s">
        <v>243</v>
      </c>
      <c r="O8" s="198" t="s">
        <v>243</v>
      </c>
      <c r="P8" s="198" t="s">
        <v>243</v>
      </c>
      <c r="Q8" s="198" t="s">
        <v>243</v>
      </c>
      <c r="R8" s="198" t="s">
        <v>243</v>
      </c>
      <c r="S8" s="198" t="s">
        <v>243</v>
      </c>
    </row>
    <row r="9" spans="1:19">
      <c r="A9" s="196" t="s">
        <v>243</v>
      </c>
      <c r="B9" s="196" t="s">
        <v>243</v>
      </c>
      <c r="C9" s="196" t="s">
        <v>243</v>
      </c>
      <c r="D9" s="196" t="s">
        <v>243</v>
      </c>
      <c r="E9" s="196" t="s">
        <v>243</v>
      </c>
      <c r="F9" s="197" t="s">
        <v>243</v>
      </c>
      <c r="G9" s="198" t="s">
        <v>243</v>
      </c>
      <c r="H9" s="198" t="s">
        <v>243</v>
      </c>
      <c r="I9" s="198" t="s">
        <v>243</v>
      </c>
      <c r="J9" s="198" t="s">
        <v>243</v>
      </c>
      <c r="K9" s="198" t="s">
        <v>243</v>
      </c>
      <c r="L9" s="198" t="s">
        <v>243</v>
      </c>
      <c r="M9" s="198" t="s">
        <v>243</v>
      </c>
      <c r="N9" s="198" t="s">
        <v>243</v>
      </c>
      <c r="O9" s="198" t="s">
        <v>243</v>
      </c>
      <c r="P9" s="198" t="s">
        <v>243</v>
      </c>
      <c r="Q9" s="198" t="s">
        <v>243</v>
      </c>
      <c r="R9" s="198" t="s">
        <v>243</v>
      </c>
      <c r="S9" s="198" t="s">
        <v>243</v>
      </c>
    </row>
    <row r="10" spans="1:19">
      <c r="A10" s="196" t="s">
        <v>243</v>
      </c>
      <c r="B10" s="196" t="s">
        <v>243</v>
      </c>
      <c r="C10" s="196" t="s">
        <v>243</v>
      </c>
      <c r="D10" s="196" t="s">
        <v>243</v>
      </c>
      <c r="E10" s="196" t="s">
        <v>243</v>
      </c>
      <c r="F10" s="197" t="s">
        <v>243</v>
      </c>
      <c r="G10" s="198" t="s">
        <v>243</v>
      </c>
      <c r="H10" s="198" t="s">
        <v>243</v>
      </c>
      <c r="I10" s="198" t="s">
        <v>243</v>
      </c>
      <c r="J10" s="198" t="s">
        <v>243</v>
      </c>
      <c r="K10" s="198" t="s">
        <v>243</v>
      </c>
      <c r="L10" s="198" t="s">
        <v>243</v>
      </c>
      <c r="M10" s="198" t="s">
        <v>243</v>
      </c>
      <c r="N10" s="198" t="s">
        <v>243</v>
      </c>
      <c r="O10" s="198" t="s">
        <v>243</v>
      </c>
      <c r="P10" s="198" t="s">
        <v>243</v>
      </c>
      <c r="Q10" s="198" t="s">
        <v>243</v>
      </c>
      <c r="R10" s="198" t="s">
        <v>243</v>
      </c>
      <c r="S10" s="198" t="s">
        <v>243</v>
      </c>
    </row>
    <row r="11" spans="1:19">
      <c r="A11" s="196" t="s">
        <v>243</v>
      </c>
      <c r="B11" s="196" t="s">
        <v>243</v>
      </c>
      <c r="C11" s="196" t="s">
        <v>243</v>
      </c>
      <c r="D11" s="196" t="s">
        <v>243</v>
      </c>
      <c r="E11" s="196" t="s">
        <v>243</v>
      </c>
      <c r="F11" s="199" t="s">
        <v>427</v>
      </c>
      <c r="G11" s="198" t="s">
        <v>243</v>
      </c>
      <c r="H11" s="198" t="s">
        <v>243</v>
      </c>
      <c r="I11" s="198" t="s">
        <v>243</v>
      </c>
      <c r="J11" s="198" t="s">
        <v>243</v>
      </c>
      <c r="K11" s="198" t="s">
        <v>243</v>
      </c>
      <c r="L11" s="198" t="s">
        <v>243</v>
      </c>
      <c r="M11" s="198" t="s">
        <v>243</v>
      </c>
      <c r="N11" s="198" t="s">
        <v>243</v>
      </c>
      <c r="O11" s="198" t="s">
        <v>243</v>
      </c>
      <c r="P11" s="198" t="s">
        <v>243</v>
      </c>
      <c r="Q11" s="198" t="s">
        <v>243</v>
      </c>
      <c r="R11" s="198" t="s">
        <v>243</v>
      </c>
      <c r="S11" s="198" t="s">
        <v>243</v>
      </c>
    </row>
    <row r="12" spans="1:19">
      <c r="A12" s="196" t="s">
        <v>243</v>
      </c>
      <c r="B12" s="196" t="s">
        <v>243</v>
      </c>
      <c r="C12" s="196" t="s">
        <v>243</v>
      </c>
      <c r="D12" s="196" t="s">
        <v>243</v>
      </c>
      <c r="E12" s="196" t="s">
        <v>243</v>
      </c>
      <c r="F12" s="197" t="s">
        <v>243</v>
      </c>
      <c r="G12" s="198" t="s">
        <v>243</v>
      </c>
      <c r="H12" s="198" t="s">
        <v>243</v>
      </c>
      <c r="I12" s="198" t="s">
        <v>243</v>
      </c>
      <c r="J12" s="198" t="s">
        <v>243</v>
      </c>
      <c r="K12" s="198" t="s">
        <v>243</v>
      </c>
      <c r="L12" s="198" t="s">
        <v>243</v>
      </c>
      <c r="M12" s="198" t="s">
        <v>243</v>
      </c>
      <c r="N12" s="198" t="s">
        <v>243</v>
      </c>
      <c r="O12" s="198" t="s">
        <v>243</v>
      </c>
      <c r="P12" s="198" t="s">
        <v>243</v>
      </c>
      <c r="Q12" s="198" t="s">
        <v>243</v>
      </c>
      <c r="R12" s="198" t="s">
        <v>243</v>
      </c>
      <c r="S12" s="198" t="s">
        <v>243</v>
      </c>
    </row>
    <row r="13" spans="1:19">
      <c r="A13" s="196" t="s">
        <v>243</v>
      </c>
      <c r="B13" s="196" t="s">
        <v>243</v>
      </c>
      <c r="C13" s="196" t="s">
        <v>243</v>
      </c>
      <c r="D13" s="196" t="s">
        <v>243</v>
      </c>
      <c r="E13" s="196" t="s">
        <v>243</v>
      </c>
      <c r="F13" s="197" t="s">
        <v>243</v>
      </c>
      <c r="G13" s="198" t="s">
        <v>243</v>
      </c>
      <c r="H13" s="198" t="s">
        <v>243</v>
      </c>
      <c r="I13" s="198" t="s">
        <v>243</v>
      </c>
      <c r="J13" s="198" t="s">
        <v>243</v>
      </c>
      <c r="K13" s="198" t="s">
        <v>243</v>
      </c>
      <c r="L13" s="198" t="s">
        <v>243</v>
      </c>
      <c r="M13" s="198" t="s">
        <v>243</v>
      </c>
      <c r="N13" s="198" t="s">
        <v>243</v>
      </c>
      <c r="O13" s="198" t="s">
        <v>243</v>
      </c>
      <c r="P13" s="198" t="s">
        <v>243</v>
      </c>
      <c r="Q13" s="198" t="s">
        <v>243</v>
      </c>
      <c r="R13" s="198" t="s">
        <v>243</v>
      </c>
      <c r="S13" s="198" t="s">
        <v>243</v>
      </c>
    </row>
    <row r="14" spans="1:19">
      <c r="A14" s="196" t="s">
        <v>243</v>
      </c>
      <c r="B14" s="196" t="s">
        <v>243</v>
      </c>
      <c r="C14" s="196" t="s">
        <v>243</v>
      </c>
      <c r="D14" s="196" t="s">
        <v>243</v>
      </c>
      <c r="E14" s="196" t="s">
        <v>243</v>
      </c>
      <c r="F14" s="197" t="s">
        <v>243</v>
      </c>
      <c r="G14" s="198" t="s">
        <v>243</v>
      </c>
      <c r="H14" s="198" t="s">
        <v>243</v>
      </c>
      <c r="I14" s="198" t="s">
        <v>243</v>
      </c>
      <c r="J14" s="198" t="s">
        <v>243</v>
      </c>
      <c r="K14" s="198" t="s">
        <v>243</v>
      </c>
      <c r="L14" s="198" t="s">
        <v>243</v>
      </c>
      <c r="M14" s="198" t="s">
        <v>243</v>
      </c>
      <c r="N14" s="198" t="s">
        <v>243</v>
      </c>
      <c r="O14" s="198" t="s">
        <v>243</v>
      </c>
      <c r="P14" s="198" t="s">
        <v>243</v>
      </c>
      <c r="Q14" s="198" t="s">
        <v>243</v>
      </c>
      <c r="R14" s="198" t="s">
        <v>243</v>
      </c>
      <c r="S14" s="198" t="s">
        <v>243</v>
      </c>
    </row>
    <row r="15" spans="1:19">
      <c r="A15" s="196" t="s">
        <v>243</v>
      </c>
      <c r="B15" s="196" t="s">
        <v>243</v>
      </c>
      <c r="C15" s="196" t="s">
        <v>243</v>
      </c>
      <c r="D15" s="196" t="s">
        <v>243</v>
      </c>
      <c r="E15" s="196" t="s">
        <v>243</v>
      </c>
      <c r="F15" s="199" t="s">
        <v>428</v>
      </c>
      <c r="G15" s="198" t="s">
        <v>243</v>
      </c>
      <c r="H15" s="198" t="s">
        <v>243</v>
      </c>
      <c r="I15" s="198" t="s">
        <v>243</v>
      </c>
      <c r="J15" s="198" t="s">
        <v>243</v>
      </c>
      <c r="K15" s="198" t="s">
        <v>243</v>
      </c>
      <c r="L15" s="198" t="s">
        <v>243</v>
      </c>
      <c r="M15" s="198" t="s">
        <v>243</v>
      </c>
      <c r="N15" s="198" t="s">
        <v>243</v>
      </c>
      <c r="O15" s="198" t="s">
        <v>243</v>
      </c>
      <c r="P15" s="198" t="s">
        <v>243</v>
      </c>
      <c r="Q15" s="198" t="s">
        <v>243</v>
      </c>
      <c r="R15" s="198" t="s">
        <v>243</v>
      </c>
      <c r="S15" s="198" t="s">
        <v>243</v>
      </c>
    </row>
    <row r="16" spans="1:19">
      <c r="A16" s="196" t="s">
        <v>243</v>
      </c>
      <c r="B16" s="196" t="s">
        <v>243</v>
      </c>
      <c r="C16" s="196" t="s">
        <v>243</v>
      </c>
      <c r="D16" s="196" t="s">
        <v>243</v>
      </c>
      <c r="E16" s="196" t="s">
        <v>243</v>
      </c>
      <c r="F16" s="197" t="s">
        <v>243</v>
      </c>
      <c r="G16" s="198" t="s">
        <v>243</v>
      </c>
      <c r="H16" s="198" t="s">
        <v>243</v>
      </c>
      <c r="I16" s="198" t="s">
        <v>243</v>
      </c>
      <c r="J16" s="198" t="s">
        <v>243</v>
      </c>
      <c r="K16" s="198" t="s">
        <v>243</v>
      </c>
      <c r="L16" s="198" t="s">
        <v>243</v>
      </c>
      <c r="M16" s="198" t="s">
        <v>243</v>
      </c>
      <c r="N16" s="198" t="s">
        <v>243</v>
      </c>
      <c r="O16" s="198" t="s">
        <v>243</v>
      </c>
      <c r="P16" s="198" t="s">
        <v>243</v>
      </c>
      <c r="Q16" s="198" t="s">
        <v>243</v>
      </c>
      <c r="R16" s="198" t="s">
        <v>243</v>
      </c>
      <c r="S16" s="198" t="s">
        <v>243</v>
      </c>
    </row>
    <row r="17" spans="1:19">
      <c r="A17" s="196" t="s">
        <v>243</v>
      </c>
      <c r="B17" s="196" t="s">
        <v>243</v>
      </c>
      <c r="C17" s="196" t="s">
        <v>243</v>
      </c>
      <c r="D17" s="196" t="s">
        <v>243</v>
      </c>
      <c r="E17" s="196" t="s">
        <v>243</v>
      </c>
      <c r="F17" s="197" t="s">
        <v>243</v>
      </c>
      <c r="G17" s="198" t="s">
        <v>243</v>
      </c>
      <c r="H17" s="198" t="s">
        <v>243</v>
      </c>
      <c r="I17" s="198" t="s">
        <v>243</v>
      </c>
      <c r="J17" s="198" t="s">
        <v>243</v>
      </c>
      <c r="K17" s="198" t="s">
        <v>243</v>
      </c>
      <c r="L17" s="198" t="s">
        <v>243</v>
      </c>
      <c r="M17" s="198" t="s">
        <v>243</v>
      </c>
      <c r="N17" s="198" t="s">
        <v>243</v>
      </c>
      <c r="O17" s="198" t="s">
        <v>243</v>
      </c>
      <c r="P17" s="198" t="s">
        <v>243</v>
      </c>
      <c r="Q17" s="198" t="s">
        <v>243</v>
      </c>
      <c r="R17" s="198" t="s">
        <v>243</v>
      </c>
      <c r="S17" s="198" t="s">
        <v>243</v>
      </c>
    </row>
    <row r="18" spans="1:19">
      <c r="A18" s="196" t="s">
        <v>243</v>
      </c>
      <c r="B18" s="196" t="s">
        <v>243</v>
      </c>
      <c r="C18" s="196" t="s">
        <v>243</v>
      </c>
      <c r="D18" s="196" t="s">
        <v>243</v>
      </c>
      <c r="E18" s="196" t="s">
        <v>243</v>
      </c>
      <c r="F18" s="197" t="s">
        <v>243</v>
      </c>
      <c r="G18" s="198" t="s">
        <v>243</v>
      </c>
      <c r="H18" s="198" t="s">
        <v>243</v>
      </c>
      <c r="I18" s="198" t="s">
        <v>243</v>
      </c>
      <c r="J18" s="198" t="s">
        <v>243</v>
      </c>
      <c r="K18" s="198" t="s">
        <v>243</v>
      </c>
      <c r="L18" s="198" t="s">
        <v>243</v>
      </c>
      <c r="M18" s="198" t="s">
        <v>243</v>
      </c>
      <c r="N18" s="198" t="s">
        <v>243</v>
      </c>
      <c r="O18" s="198" t="s">
        <v>243</v>
      </c>
      <c r="P18" s="198" t="s">
        <v>243</v>
      </c>
      <c r="Q18" s="198" t="s">
        <v>243</v>
      </c>
      <c r="R18" s="198" t="s">
        <v>243</v>
      </c>
      <c r="S18" s="198" t="s">
        <v>243</v>
      </c>
    </row>
    <row r="19" spans="1:19">
      <c r="A19" s="196" t="s">
        <v>243</v>
      </c>
      <c r="B19" s="196" t="s">
        <v>243</v>
      </c>
      <c r="C19" s="196" t="s">
        <v>243</v>
      </c>
      <c r="D19" s="196" t="s">
        <v>243</v>
      </c>
      <c r="E19" s="196" t="s">
        <v>243</v>
      </c>
      <c r="F19" s="199" t="s">
        <v>429</v>
      </c>
      <c r="G19" s="198" t="s">
        <v>243</v>
      </c>
      <c r="H19" s="198" t="s">
        <v>243</v>
      </c>
      <c r="I19" s="198" t="s">
        <v>243</v>
      </c>
      <c r="J19" s="198" t="s">
        <v>243</v>
      </c>
      <c r="K19" s="198" t="s">
        <v>243</v>
      </c>
      <c r="L19" s="198" t="s">
        <v>243</v>
      </c>
      <c r="M19" s="198" t="s">
        <v>243</v>
      </c>
      <c r="N19" s="198" t="s">
        <v>243</v>
      </c>
      <c r="O19" s="198" t="s">
        <v>243</v>
      </c>
      <c r="P19" s="198" t="s">
        <v>243</v>
      </c>
      <c r="Q19" s="198" t="s">
        <v>243</v>
      </c>
      <c r="R19" s="198" t="s">
        <v>243</v>
      </c>
      <c r="S19" s="198" t="s">
        <v>243</v>
      </c>
    </row>
    <row r="20" spans="1:19">
      <c r="A20" s="196" t="s">
        <v>243</v>
      </c>
      <c r="B20" s="196" t="s">
        <v>243</v>
      </c>
      <c r="C20" s="196" t="s">
        <v>243</v>
      </c>
      <c r="D20" s="196" t="s">
        <v>243</v>
      </c>
      <c r="E20" s="196" t="s">
        <v>243</v>
      </c>
      <c r="F20" s="197" t="s">
        <v>243</v>
      </c>
      <c r="G20" s="198" t="s">
        <v>243</v>
      </c>
      <c r="H20" s="198" t="s">
        <v>243</v>
      </c>
      <c r="I20" s="198" t="s">
        <v>243</v>
      </c>
      <c r="J20" s="198" t="s">
        <v>243</v>
      </c>
      <c r="K20" s="198" t="s">
        <v>243</v>
      </c>
      <c r="L20" s="198" t="s">
        <v>243</v>
      </c>
      <c r="M20" s="198" t="s">
        <v>243</v>
      </c>
      <c r="N20" s="198" t="s">
        <v>243</v>
      </c>
      <c r="O20" s="198" t="s">
        <v>243</v>
      </c>
      <c r="P20" s="198" t="s">
        <v>243</v>
      </c>
      <c r="Q20" s="198" t="s">
        <v>243</v>
      </c>
      <c r="R20" s="198" t="s">
        <v>243</v>
      </c>
      <c r="S20" s="198" t="s">
        <v>243</v>
      </c>
    </row>
    <row r="21" spans="1:19">
      <c r="A21" s="196" t="s">
        <v>243</v>
      </c>
      <c r="B21" s="196" t="s">
        <v>243</v>
      </c>
      <c r="C21" s="196" t="s">
        <v>243</v>
      </c>
      <c r="D21" s="196" t="s">
        <v>243</v>
      </c>
      <c r="E21" s="196" t="s">
        <v>243</v>
      </c>
      <c r="F21" s="197" t="s">
        <v>243</v>
      </c>
      <c r="G21" s="198" t="s">
        <v>243</v>
      </c>
      <c r="H21" s="198" t="s">
        <v>243</v>
      </c>
      <c r="I21" s="198" t="s">
        <v>243</v>
      </c>
      <c r="J21" s="198" t="s">
        <v>243</v>
      </c>
      <c r="K21" s="198" t="s">
        <v>243</v>
      </c>
      <c r="L21" s="198" t="s">
        <v>243</v>
      </c>
      <c r="M21" s="198" t="s">
        <v>243</v>
      </c>
      <c r="N21" s="198" t="s">
        <v>243</v>
      </c>
      <c r="O21" s="198" t="s">
        <v>243</v>
      </c>
      <c r="P21" s="198" t="s">
        <v>243</v>
      </c>
      <c r="Q21" s="198" t="s">
        <v>243</v>
      </c>
      <c r="R21" s="198" t="s">
        <v>243</v>
      </c>
      <c r="S21" s="198" t="s">
        <v>243</v>
      </c>
    </row>
    <row r="22" spans="1:19" ht="15.75" thickBot="1">
      <c r="A22" s="196" t="s">
        <v>243</v>
      </c>
      <c r="B22" s="196" t="s">
        <v>243</v>
      </c>
      <c r="C22" s="196" t="s">
        <v>243</v>
      </c>
      <c r="D22" s="196" t="s">
        <v>243</v>
      </c>
      <c r="E22" s="196" t="s">
        <v>243</v>
      </c>
      <c r="F22" s="197" t="s">
        <v>243</v>
      </c>
      <c r="G22" s="198" t="s">
        <v>243</v>
      </c>
      <c r="H22" s="198" t="s">
        <v>243</v>
      </c>
      <c r="I22" s="198" t="s">
        <v>243</v>
      </c>
      <c r="J22" s="198" t="s">
        <v>243</v>
      </c>
      <c r="K22" s="198" t="s">
        <v>243</v>
      </c>
      <c r="L22" s="198" t="s">
        <v>243</v>
      </c>
      <c r="M22" s="198" t="s">
        <v>243</v>
      </c>
      <c r="N22" s="198" t="s">
        <v>243</v>
      </c>
      <c r="O22" s="198" t="s">
        <v>243</v>
      </c>
      <c r="P22" s="198" t="s">
        <v>243</v>
      </c>
      <c r="Q22" s="198" t="s">
        <v>243</v>
      </c>
      <c r="R22" s="198" t="s">
        <v>243</v>
      </c>
      <c r="S22" s="198" t="s">
        <v>243</v>
      </c>
    </row>
    <row r="23" spans="1:19" ht="15.75" thickBot="1">
      <c r="A23" s="367" t="s">
        <v>467</v>
      </c>
      <c r="B23" s="368"/>
      <c r="C23" s="369"/>
      <c r="D23" s="370"/>
      <c r="E23" s="371"/>
      <c r="F23" s="372"/>
      <c r="G23" s="198" t="s">
        <v>243</v>
      </c>
      <c r="H23" s="198" t="s">
        <v>243</v>
      </c>
      <c r="I23" s="198" t="s">
        <v>243</v>
      </c>
      <c r="J23" s="198" t="s">
        <v>243</v>
      </c>
      <c r="K23" s="198" t="s">
        <v>243</v>
      </c>
      <c r="L23" s="198" t="s">
        <v>243</v>
      </c>
      <c r="M23" s="198" t="s">
        <v>243</v>
      </c>
      <c r="N23" s="198" t="s">
        <v>243</v>
      </c>
      <c r="O23" s="198" t="s">
        <v>243</v>
      </c>
      <c r="P23" s="198" t="s">
        <v>243</v>
      </c>
      <c r="Q23" s="198" t="s">
        <v>243</v>
      </c>
      <c r="R23" s="198" t="s">
        <v>243</v>
      </c>
      <c r="S23" s="198" t="s">
        <v>243</v>
      </c>
    </row>
    <row r="25" spans="1:19" ht="47.25" customHeight="1">
      <c r="A25" s="363" t="s">
        <v>468</v>
      </c>
      <c r="B25" s="364"/>
      <c r="C25" s="364"/>
      <c r="D25" s="364"/>
      <c r="E25" s="364"/>
      <c r="F25" s="364"/>
      <c r="G25" s="364"/>
      <c r="H25" s="364"/>
      <c r="I25" s="364"/>
      <c r="J25" s="364"/>
      <c r="K25" s="364"/>
      <c r="L25" s="364"/>
      <c r="M25" s="365"/>
    </row>
    <row r="26" spans="1:19" ht="15.75">
      <c r="A26" s="200" t="s">
        <v>469</v>
      </c>
      <c r="B26" s="201"/>
      <c r="C26" s="201"/>
      <c r="D26" s="201"/>
      <c r="E26" s="201"/>
      <c r="F26" s="201"/>
      <c r="G26" s="201"/>
      <c r="H26" s="201"/>
      <c r="I26" s="201"/>
      <c r="J26" s="201"/>
      <c r="K26" s="201"/>
      <c r="L26" s="201"/>
      <c r="M26" s="201"/>
    </row>
    <row r="27" spans="1:19" ht="15.75">
      <c r="A27" s="200" t="s">
        <v>470</v>
      </c>
      <c r="B27" s="201"/>
      <c r="C27" s="201"/>
      <c r="D27" s="201"/>
      <c r="E27" s="201"/>
      <c r="F27" s="201"/>
      <c r="G27" s="201"/>
      <c r="H27" s="201"/>
      <c r="I27" s="201"/>
      <c r="J27" s="201"/>
      <c r="K27" s="201"/>
      <c r="L27" s="201"/>
      <c r="M27" s="201"/>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zoomScale="70" zoomScaleNormal="70" zoomScaleSheetLayoutView="70" workbookViewId="0">
      <selection activeCell="F27" sqref="F27"/>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249"/>
      <c r="Q1" s="249"/>
      <c r="R1" s="249"/>
      <c r="S1" s="249"/>
    </row>
    <row r="2" spans="1:28" s="10" customFormat="1" ht="16.5">
      <c r="A2" s="71"/>
      <c r="B2" s="72"/>
      <c r="C2" s="72"/>
      <c r="D2" s="72"/>
      <c r="E2" s="72"/>
      <c r="F2" s="72"/>
      <c r="G2" s="72"/>
      <c r="H2" s="72"/>
      <c r="I2" s="72"/>
      <c r="J2" s="72"/>
      <c r="K2" s="72"/>
      <c r="L2" s="72"/>
      <c r="M2" s="72"/>
      <c r="N2" s="72"/>
      <c r="O2" s="72"/>
      <c r="P2" s="72"/>
      <c r="Q2" s="72"/>
      <c r="R2" s="72"/>
      <c r="S2" s="72"/>
    </row>
    <row r="3" spans="1:28" s="10" customFormat="1" ht="18.75">
      <c r="A3" s="252" t="s">
        <v>9</v>
      </c>
      <c r="B3" s="252"/>
      <c r="C3" s="252"/>
      <c r="D3" s="252"/>
      <c r="E3" s="252"/>
      <c r="F3" s="252"/>
      <c r="G3" s="252"/>
      <c r="H3" s="252"/>
      <c r="I3" s="252"/>
      <c r="J3" s="252"/>
      <c r="K3" s="252"/>
      <c r="L3" s="252"/>
      <c r="M3" s="252"/>
      <c r="N3" s="252"/>
      <c r="O3" s="252"/>
      <c r="P3" s="252"/>
      <c r="Q3" s="252"/>
      <c r="R3" s="252"/>
      <c r="S3" s="252"/>
      <c r="T3" s="11"/>
      <c r="U3" s="11"/>
      <c r="V3" s="11"/>
      <c r="W3" s="11"/>
      <c r="X3" s="11"/>
      <c r="Y3" s="11"/>
      <c r="Z3" s="11"/>
      <c r="AA3" s="11"/>
      <c r="AB3" s="11"/>
    </row>
    <row r="4" spans="1:28" s="10" customFormat="1" ht="18.75">
      <c r="A4" s="252"/>
      <c r="B4" s="252"/>
      <c r="C4" s="252"/>
      <c r="D4" s="252"/>
      <c r="E4" s="252"/>
      <c r="F4" s="252"/>
      <c r="G4" s="252"/>
      <c r="H4" s="252"/>
      <c r="I4" s="252"/>
      <c r="J4" s="252"/>
      <c r="K4" s="252"/>
      <c r="L4" s="252"/>
      <c r="M4" s="252"/>
      <c r="N4" s="252"/>
      <c r="O4" s="252"/>
      <c r="P4" s="252"/>
      <c r="Q4" s="252"/>
      <c r="R4" s="252"/>
      <c r="S4" s="252"/>
      <c r="T4" s="11"/>
      <c r="U4" s="11"/>
      <c r="V4" s="11"/>
      <c r="W4" s="11"/>
      <c r="X4" s="11"/>
      <c r="Y4" s="11"/>
      <c r="Z4" s="11"/>
      <c r="AA4" s="11"/>
      <c r="AB4" s="11"/>
    </row>
    <row r="5" spans="1:28" s="10" customFormat="1" ht="18.75">
      <c r="A5"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4"/>
      <c r="C5" s="254"/>
      <c r="D5" s="254"/>
      <c r="E5" s="254"/>
      <c r="F5" s="254"/>
      <c r="G5" s="254"/>
      <c r="H5" s="254"/>
      <c r="I5" s="254"/>
      <c r="J5" s="254"/>
      <c r="K5" s="254"/>
      <c r="L5" s="254"/>
      <c r="M5" s="254"/>
      <c r="N5" s="254"/>
      <c r="O5" s="254"/>
      <c r="P5" s="254"/>
      <c r="Q5" s="254"/>
      <c r="R5" s="254"/>
      <c r="S5" s="254"/>
      <c r="T5" s="11"/>
      <c r="U5" s="11"/>
      <c r="V5" s="11"/>
      <c r="W5" s="11"/>
      <c r="X5" s="11"/>
      <c r="Y5" s="11"/>
      <c r="Z5" s="11"/>
      <c r="AA5" s="11"/>
      <c r="AB5" s="11"/>
    </row>
    <row r="6" spans="1:28" s="10" customFormat="1" ht="18.75">
      <c r="A6" s="250" t="s">
        <v>8</v>
      </c>
      <c r="B6" s="250"/>
      <c r="C6" s="250"/>
      <c r="D6" s="250"/>
      <c r="E6" s="250"/>
      <c r="F6" s="250"/>
      <c r="G6" s="250"/>
      <c r="H6" s="250"/>
      <c r="I6" s="250"/>
      <c r="J6" s="250"/>
      <c r="K6" s="250"/>
      <c r="L6" s="250"/>
      <c r="M6" s="250"/>
      <c r="N6" s="250"/>
      <c r="O6" s="250"/>
      <c r="P6" s="250"/>
      <c r="Q6" s="250"/>
      <c r="R6" s="250"/>
      <c r="S6" s="250"/>
      <c r="T6" s="11"/>
      <c r="U6" s="11"/>
      <c r="V6" s="11"/>
      <c r="W6" s="11"/>
      <c r="X6" s="11"/>
      <c r="Y6" s="11"/>
      <c r="Z6" s="11"/>
      <c r="AA6" s="11"/>
      <c r="AB6" s="11"/>
    </row>
    <row r="7" spans="1:28" s="10" customFormat="1" ht="18.75">
      <c r="A7" s="252"/>
      <c r="B7" s="252"/>
      <c r="C7" s="252"/>
      <c r="D7" s="252"/>
      <c r="E7" s="252"/>
      <c r="F7" s="252"/>
      <c r="G7" s="252"/>
      <c r="H7" s="252"/>
      <c r="I7" s="252"/>
      <c r="J7" s="252"/>
      <c r="K7" s="252"/>
      <c r="L7" s="252"/>
      <c r="M7" s="252"/>
      <c r="N7" s="252"/>
      <c r="O7" s="252"/>
      <c r="P7" s="252"/>
      <c r="Q7" s="252"/>
      <c r="R7" s="252"/>
      <c r="S7" s="252"/>
      <c r="T7" s="11"/>
      <c r="U7" s="11"/>
      <c r="V7" s="11"/>
      <c r="W7" s="11"/>
      <c r="X7" s="11"/>
      <c r="Y7" s="11"/>
      <c r="Z7" s="11"/>
      <c r="AA7" s="11"/>
      <c r="AB7" s="11"/>
    </row>
    <row r="8" spans="1:28" s="10" customFormat="1" ht="18.75">
      <c r="A8" s="254" t="str">
        <f>' 1. паспорт местополож'!A8:C8</f>
        <v>J_ДВОСТ-320</v>
      </c>
      <c r="B8" s="254"/>
      <c r="C8" s="254"/>
      <c r="D8" s="254"/>
      <c r="E8" s="254"/>
      <c r="F8" s="254"/>
      <c r="G8" s="254"/>
      <c r="H8" s="254"/>
      <c r="I8" s="254"/>
      <c r="J8" s="254"/>
      <c r="K8" s="254"/>
      <c r="L8" s="254"/>
      <c r="M8" s="254"/>
      <c r="N8" s="254"/>
      <c r="O8" s="254"/>
      <c r="P8" s="254"/>
      <c r="Q8" s="254"/>
      <c r="R8" s="254"/>
      <c r="S8" s="254"/>
      <c r="T8" s="11"/>
      <c r="U8" s="11"/>
      <c r="V8" s="11"/>
      <c r="W8" s="11"/>
      <c r="X8" s="11"/>
      <c r="Y8" s="11"/>
      <c r="Z8" s="11"/>
      <c r="AA8" s="11"/>
      <c r="AB8" s="11"/>
    </row>
    <row r="9" spans="1:28" s="10" customFormat="1" ht="18.75">
      <c r="A9" s="250" t="s">
        <v>7</v>
      </c>
      <c r="B9" s="250"/>
      <c r="C9" s="250"/>
      <c r="D9" s="250"/>
      <c r="E9" s="250"/>
      <c r="F9" s="250"/>
      <c r="G9" s="250"/>
      <c r="H9" s="250"/>
      <c r="I9" s="250"/>
      <c r="J9" s="250"/>
      <c r="K9" s="250"/>
      <c r="L9" s="250"/>
      <c r="M9" s="250"/>
      <c r="N9" s="250"/>
      <c r="O9" s="250"/>
      <c r="P9" s="250"/>
      <c r="Q9" s="250"/>
      <c r="R9" s="250"/>
      <c r="S9" s="250"/>
      <c r="T9" s="11"/>
      <c r="U9" s="11"/>
      <c r="V9" s="11"/>
      <c r="W9" s="11"/>
      <c r="X9" s="11"/>
      <c r="Y9" s="11"/>
      <c r="Z9" s="11"/>
      <c r="AA9" s="11"/>
      <c r="AB9" s="11"/>
    </row>
    <row r="10" spans="1:28" s="7" customFormat="1" ht="18.75">
      <c r="A10" s="110"/>
      <c r="D10" s="110"/>
      <c r="E10" s="110"/>
      <c r="F10" s="110"/>
      <c r="G10" s="110"/>
      <c r="H10" s="110"/>
      <c r="I10" s="110"/>
      <c r="J10" s="110"/>
      <c r="K10" s="110"/>
      <c r="L10" s="110"/>
      <c r="M10" s="110"/>
      <c r="N10" s="110"/>
      <c r="O10" s="110"/>
      <c r="P10" s="110"/>
      <c r="Q10" s="110"/>
      <c r="R10" s="110"/>
      <c r="S10" s="110"/>
      <c r="T10" s="8"/>
      <c r="U10" s="8"/>
      <c r="V10" s="8"/>
      <c r="W10" s="8"/>
      <c r="X10" s="8"/>
      <c r="Y10" s="8"/>
      <c r="Z10" s="8"/>
      <c r="AA10" s="8"/>
      <c r="AB10" s="8"/>
    </row>
    <row r="11" spans="1:28" s="2" customFormat="1" ht="15.75">
      <c r="A11" s="254" t="str">
        <f>' 1. паспорт местополож'!A11:C11</f>
        <v>Техническое перевооружение объекта Линия 10 КВ на РДЗ №3</v>
      </c>
      <c r="B11" s="254"/>
      <c r="C11" s="254"/>
      <c r="D11" s="254"/>
      <c r="E11" s="254"/>
      <c r="F11" s="254"/>
      <c r="G11" s="254"/>
      <c r="H11" s="254"/>
      <c r="I11" s="254"/>
      <c r="J11" s="254"/>
      <c r="K11" s="254"/>
      <c r="L11" s="254"/>
      <c r="M11" s="254"/>
      <c r="N11" s="254"/>
      <c r="O11" s="254"/>
      <c r="P11" s="254"/>
      <c r="Q11" s="254"/>
      <c r="R11" s="254"/>
      <c r="S11" s="254"/>
      <c r="T11" s="6"/>
      <c r="U11" s="6"/>
      <c r="V11" s="6"/>
      <c r="W11" s="6"/>
      <c r="X11" s="6"/>
      <c r="Y11" s="6"/>
      <c r="Z11" s="6"/>
      <c r="AA11" s="6"/>
      <c r="AB11" s="6"/>
    </row>
    <row r="12" spans="1:28" s="2" customFormat="1" ht="15" customHeight="1">
      <c r="A12" s="250" t="s">
        <v>5</v>
      </c>
      <c r="B12" s="250"/>
      <c r="C12" s="250"/>
      <c r="D12" s="250"/>
      <c r="E12" s="250"/>
      <c r="F12" s="250"/>
      <c r="G12" s="250"/>
      <c r="H12" s="250"/>
      <c r="I12" s="250"/>
      <c r="J12" s="250"/>
      <c r="K12" s="250"/>
      <c r="L12" s="250"/>
      <c r="M12" s="250"/>
      <c r="N12" s="250"/>
      <c r="O12" s="250"/>
      <c r="P12" s="250"/>
      <c r="Q12" s="250"/>
      <c r="R12" s="250"/>
      <c r="S12" s="250"/>
      <c r="T12" s="4"/>
      <c r="U12" s="4"/>
      <c r="V12" s="4"/>
      <c r="W12" s="4"/>
      <c r="X12" s="4"/>
      <c r="Y12" s="4"/>
      <c r="Z12" s="4"/>
      <c r="AA12" s="4"/>
      <c r="AB12" s="4"/>
    </row>
    <row r="13" spans="1:28" s="2" customFormat="1" ht="15" customHeight="1">
      <c r="A13" s="250"/>
      <c r="B13" s="250"/>
      <c r="C13" s="250"/>
      <c r="D13" s="250"/>
      <c r="E13" s="250"/>
      <c r="F13" s="250"/>
      <c r="G13" s="250"/>
      <c r="H13" s="250"/>
      <c r="I13" s="250"/>
      <c r="J13" s="250"/>
      <c r="K13" s="250"/>
      <c r="L13" s="250"/>
      <c r="M13" s="250"/>
      <c r="N13" s="250"/>
      <c r="O13" s="250"/>
      <c r="P13" s="250"/>
      <c r="Q13" s="250"/>
      <c r="R13" s="250"/>
      <c r="S13" s="250"/>
      <c r="T13" s="3"/>
      <c r="U13" s="3"/>
      <c r="V13" s="3"/>
      <c r="W13" s="3"/>
      <c r="X13" s="3"/>
      <c r="Y13" s="3"/>
    </row>
    <row r="14" spans="1:28" s="2" customFormat="1" ht="43.5" customHeight="1">
      <c r="A14" s="251" t="s">
        <v>194</v>
      </c>
      <c r="B14" s="251"/>
      <c r="C14" s="251"/>
      <c r="D14" s="251"/>
      <c r="E14" s="251"/>
      <c r="F14" s="251"/>
      <c r="G14" s="251"/>
      <c r="H14" s="251"/>
      <c r="I14" s="251"/>
      <c r="J14" s="251"/>
      <c r="K14" s="251"/>
      <c r="L14" s="251"/>
      <c r="M14" s="251"/>
      <c r="N14" s="251"/>
      <c r="O14" s="251"/>
      <c r="P14" s="251"/>
      <c r="Q14" s="251"/>
      <c r="R14" s="251"/>
      <c r="S14" s="251"/>
      <c r="T14" s="5"/>
      <c r="U14" s="5"/>
      <c r="V14" s="5"/>
      <c r="W14" s="5"/>
      <c r="X14" s="5"/>
      <c r="Y14" s="5"/>
      <c r="Z14" s="5"/>
      <c r="AA14" s="5"/>
      <c r="AB14" s="5"/>
    </row>
    <row r="15" spans="1:28" s="2" customFormat="1" ht="15" customHeight="1">
      <c r="A15" s="255"/>
      <c r="B15" s="255"/>
      <c r="C15" s="255"/>
      <c r="D15" s="255"/>
      <c r="E15" s="255"/>
      <c r="F15" s="255"/>
      <c r="G15" s="255"/>
      <c r="H15" s="255"/>
      <c r="I15" s="255"/>
      <c r="J15" s="255"/>
      <c r="K15" s="255"/>
      <c r="L15" s="255"/>
      <c r="M15" s="255"/>
      <c r="N15" s="255"/>
      <c r="O15" s="255"/>
      <c r="P15" s="255"/>
      <c r="Q15" s="255"/>
      <c r="R15" s="255"/>
      <c r="S15" s="255"/>
      <c r="T15" s="3"/>
      <c r="U15" s="3"/>
      <c r="V15" s="3"/>
      <c r="W15" s="3"/>
      <c r="X15" s="3"/>
      <c r="Y15" s="3"/>
    </row>
    <row r="16" spans="1:28" s="2" customFormat="1" ht="78" customHeight="1">
      <c r="A16" s="257" t="s">
        <v>4</v>
      </c>
      <c r="B16" s="256" t="s">
        <v>54</v>
      </c>
      <c r="C16" s="258" t="s">
        <v>141</v>
      </c>
      <c r="D16" s="256" t="s">
        <v>140</v>
      </c>
      <c r="E16" s="256" t="s">
        <v>53</v>
      </c>
      <c r="F16" s="256" t="s">
        <v>52</v>
      </c>
      <c r="G16" s="256" t="s">
        <v>136</v>
      </c>
      <c r="H16" s="256" t="s">
        <v>51</v>
      </c>
      <c r="I16" s="256" t="s">
        <v>50</v>
      </c>
      <c r="J16" s="256" t="s">
        <v>49</v>
      </c>
      <c r="K16" s="256" t="s">
        <v>48</v>
      </c>
      <c r="L16" s="256" t="s">
        <v>47</v>
      </c>
      <c r="M16" s="256" t="s">
        <v>46</v>
      </c>
      <c r="N16" s="256" t="s">
        <v>45</v>
      </c>
      <c r="O16" s="256" t="s">
        <v>44</v>
      </c>
      <c r="P16" s="256" t="s">
        <v>43</v>
      </c>
      <c r="Q16" s="256" t="s">
        <v>139</v>
      </c>
      <c r="R16" s="256"/>
      <c r="S16" s="256" t="s">
        <v>188</v>
      </c>
      <c r="T16" s="3"/>
      <c r="U16" s="3"/>
      <c r="V16" s="3"/>
      <c r="W16" s="3"/>
      <c r="X16" s="3"/>
      <c r="Y16" s="3"/>
    </row>
    <row r="17" spans="1:28" s="2" customFormat="1" ht="256.5" customHeight="1">
      <c r="A17" s="257"/>
      <c r="B17" s="256"/>
      <c r="C17" s="259"/>
      <c r="D17" s="256"/>
      <c r="E17" s="256"/>
      <c r="F17" s="256"/>
      <c r="G17" s="256"/>
      <c r="H17" s="256"/>
      <c r="I17" s="256"/>
      <c r="J17" s="256"/>
      <c r="K17" s="256"/>
      <c r="L17" s="256"/>
      <c r="M17" s="256"/>
      <c r="N17" s="256"/>
      <c r="O17" s="256"/>
      <c r="P17" s="256"/>
      <c r="Q17" s="77" t="s">
        <v>137</v>
      </c>
      <c r="R17" s="78" t="s">
        <v>138</v>
      </c>
      <c r="S17" s="256"/>
      <c r="T17" s="18"/>
      <c r="U17" s="18"/>
      <c r="V17" s="18"/>
      <c r="W17" s="18"/>
      <c r="X17" s="18"/>
      <c r="Y17" s="18"/>
      <c r="Z17" s="17"/>
      <c r="AA17" s="17"/>
      <c r="AB17" s="17"/>
    </row>
    <row r="18" spans="1:28" s="2" customFormat="1" ht="18.75">
      <c r="A18" s="26">
        <v>1</v>
      </c>
      <c r="B18" s="27">
        <v>2</v>
      </c>
      <c r="C18" s="26">
        <v>3</v>
      </c>
      <c r="D18" s="27">
        <v>4</v>
      </c>
      <c r="E18" s="26">
        <v>5</v>
      </c>
      <c r="F18" s="27">
        <v>6</v>
      </c>
      <c r="G18" s="58">
        <v>7</v>
      </c>
      <c r="H18" s="59">
        <v>8</v>
      </c>
      <c r="I18" s="58">
        <v>9</v>
      </c>
      <c r="J18" s="59">
        <v>10</v>
      </c>
      <c r="K18" s="58">
        <v>11</v>
      </c>
      <c r="L18" s="59">
        <v>12</v>
      </c>
      <c r="M18" s="58">
        <v>13</v>
      </c>
      <c r="N18" s="59">
        <v>14</v>
      </c>
      <c r="O18" s="58">
        <v>15</v>
      </c>
      <c r="P18" s="59">
        <v>16</v>
      </c>
      <c r="Q18" s="58">
        <v>17</v>
      </c>
      <c r="R18" s="59">
        <v>18</v>
      </c>
      <c r="S18" s="58">
        <v>19</v>
      </c>
      <c r="T18" s="18"/>
      <c r="U18" s="18"/>
      <c r="V18" s="18"/>
      <c r="W18" s="18"/>
      <c r="X18" s="18"/>
      <c r="Y18" s="18"/>
      <c r="Z18" s="17"/>
      <c r="AA18" s="17"/>
      <c r="AB18" s="17"/>
    </row>
    <row r="19" spans="1:28" s="2" customFormat="1" ht="18.75">
      <c r="A19" s="108" t="s">
        <v>243</v>
      </c>
      <c r="B19" s="25" t="s">
        <v>243</v>
      </c>
      <c r="C19" s="25" t="s">
        <v>243</v>
      </c>
      <c r="D19" s="25" t="s">
        <v>243</v>
      </c>
      <c r="E19" s="25" t="s">
        <v>243</v>
      </c>
      <c r="F19" s="25" t="s">
        <v>243</v>
      </c>
      <c r="G19" s="25" t="s">
        <v>243</v>
      </c>
      <c r="H19" s="107" t="s">
        <v>243</v>
      </c>
      <c r="I19" s="107" t="s">
        <v>243</v>
      </c>
      <c r="J19" s="107" t="s">
        <v>243</v>
      </c>
      <c r="K19" s="107" t="s">
        <v>243</v>
      </c>
      <c r="L19" s="107" t="s">
        <v>243</v>
      </c>
      <c r="M19" s="107" t="s">
        <v>243</v>
      </c>
      <c r="N19" s="107" t="s">
        <v>243</v>
      </c>
      <c r="O19" s="107" t="s">
        <v>243</v>
      </c>
      <c r="P19" s="107" t="s">
        <v>243</v>
      </c>
      <c r="Q19" s="107" t="s">
        <v>243</v>
      </c>
      <c r="R19" s="57" t="s">
        <v>243</v>
      </c>
      <c r="S19" s="57" t="s">
        <v>243</v>
      </c>
      <c r="T19" s="18"/>
      <c r="U19" s="18"/>
      <c r="V19" s="18"/>
      <c r="W19" s="18"/>
      <c r="X19" s="17"/>
      <c r="Y19" s="17"/>
      <c r="Z19" s="17"/>
      <c r="AA19" s="17"/>
      <c r="AB19" s="17"/>
    </row>
    <row r="20" spans="1:28" s="2" customFormat="1" ht="18.75">
      <c r="A20" s="108" t="s">
        <v>243</v>
      </c>
      <c r="B20" s="25" t="s">
        <v>243</v>
      </c>
      <c r="C20" s="25" t="s">
        <v>243</v>
      </c>
      <c r="D20" s="25" t="s">
        <v>243</v>
      </c>
      <c r="E20" s="25" t="s">
        <v>243</v>
      </c>
      <c r="F20" s="25" t="s">
        <v>243</v>
      </c>
      <c r="G20" s="25" t="s">
        <v>243</v>
      </c>
      <c r="H20" s="107" t="s">
        <v>243</v>
      </c>
      <c r="I20" s="107" t="s">
        <v>243</v>
      </c>
      <c r="J20" s="107" t="s">
        <v>243</v>
      </c>
      <c r="K20" s="107" t="s">
        <v>243</v>
      </c>
      <c r="L20" s="107" t="s">
        <v>243</v>
      </c>
      <c r="M20" s="107" t="s">
        <v>243</v>
      </c>
      <c r="N20" s="107" t="s">
        <v>243</v>
      </c>
      <c r="O20" s="107" t="s">
        <v>243</v>
      </c>
      <c r="P20" s="107" t="s">
        <v>243</v>
      </c>
      <c r="Q20" s="107" t="s">
        <v>243</v>
      </c>
      <c r="R20" s="57" t="s">
        <v>243</v>
      </c>
      <c r="S20" s="57" t="s">
        <v>243</v>
      </c>
      <c r="T20" s="18"/>
      <c r="U20" s="18"/>
      <c r="V20" s="18"/>
      <c r="W20" s="18"/>
      <c r="X20" s="17"/>
      <c r="Y20" s="17"/>
      <c r="Z20" s="17"/>
      <c r="AA20" s="17"/>
      <c r="AB20" s="17"/>
    </row>
    <row r="21" spans="1:28" s="2" customFormat="1" ht="18.75">
      <c r="A21" s="107" t="s">
        <v>243</v>
      </c>
      <c r="B21" s="107" t="s">
        <v>243</v>
      </c>
      <c r="C21" s="107" t="s">
        <v>243</v>
      </c>
      <c r="D21" s="107" t="s">
        <v>243</v>
      </c>
      <c r="E21" s="107" t="s">
        <v>243</v>
      </c>
      <c r="F21" s="107" t="s">
        <v>243</v>
      </c>
      <c r="G21" s="107" t="s">
        <v>243</v>
      </c>
      <c r="H21" s="107" t="s">
        <v>243</v>
      </c>
      <c r="I21" s="107" t="s">
        <v>243</v>
      </c>
      <c r="J21" s="107" t="s">
        <v>243</v>
      </c>
      <c r="K21" s="107" t="s">
        <v>243</v>
      </c>
      <c r="L21" s="107" t="s">
        <v>243</v>
      </c>
      <c r="M21" s="107" t="s">
        <v>243</v>
      </c>
      <c r="N21" s="107" t="s">
        <v>243</v>
      </c>
      <c r="O21" s="107" t="s">
        <v>243</v>
      </c>
      <c r="P21" s="107" t="s">
        <v>243</v>
      </c>
      <c r="Q21" s="107" t="s">
        <v>243</v>
      </c>
      <c r="R21" s="57" t="s">
        <v>243</v>
      </c>
      <c r="S21" s="57" t="s">
        <v>243</v>
      </c>
      <c r="T21" s="18"/>
      <c r="U21" s="18"/>
      <c r="V21" s="18"/>
      <c r="W21" s="18"/>
      <c r="X21" s="17"/>
      <c r="Y21" s="17"/>
      <c r="Z21" s="17"/>
      <c r="AA21" s="17"/>
      <c r="AB21" s="17"/>
    </row>
    <row r="22" spans="1:28" s="76" customFormat="1" ht="15.75">
      <c r="A22" s="73" t="s">
        <v>243</v>
      </c>
      <c r="B22" s="25" t="s">
        <v>243</v>
      </c>
      <c r="C22" s="25" t="s">
        <v>243</v>
      </c>
      <c r="D22" s="25" t="s">
        <v>243</v>
      </c>
      <c r="E22" s="73" t="s">
        <v>243</v>
      </c>
      <c r="F22" s="73" t="s">
        <v>243</v>
      </c>
      <c r="G22" s="73" t="s">
        <v>243</v>
      </c>
      <c r="H22" s="73" t="s">
        <v>243</v>
      </c>
      <c r="I22" s="73" t="s">
        <v>243</v>
      </c>
      <c r="J22" s="73" t="s">
        <v>243</v>
      </c>
      <c r="K22" s="73" t="s">
        <v>243</v>
      </c>
      <c r="L22" s="73" t="s">
        <v>243</v>
      </c>
      <c r="M22" s="73" t="s">
        <v>243</v>
      </c>
      <c r="N22" s="73" t="s">
        <v>243</v>
      </c>
      <c r="O22" s="73" t="s">
        <v>243</v>
      </c>
      <c r="P22" s="73" t="s">
        <v>243</v>
      </c>
      <c r="Q22" s="74" t="s">
        <v>243</v>
      </c>
      <c r="R22" s="109" t="s">
        <v>243</v>
      </c>
      <c r="S22" s="109" t="s">
        <v>243</v>
      </c>
      <c r="T22" s="75"/>
      <c r="U22" s="75"/>
      <c r="V22" s="75"/>
      <c r="W22" s="75"/>
      <c r="X22" s="75"/>
      <c r="Y22" s="75"/>
      <c r="Z22" s="75"/>
      <c r="AA22" s="75"/>
      <c r="AB22" s="75"/>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85" zoomScaleNormal="60" zoomScaleSheetLayoutView="85" workbookViewId="0">
      <selection activeCell="I28" sqref="I28"/>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249"/>
      <c r="Q1" s="249"/>
      <c r="R1" s="249"/>
      <c r="S1" s="249"/>
      <c r="T1" s="249"/>
    </row>
    <row r="2" spans="1:20" s="10" customFormat="1">
      <c r="A2" s="15"/>
      <c r="H2" s="14"/>
    </row>
    <row r="3" spans="1:20" s="10" customFormat="1">
      <c r="A3" s="252" t="s">
        <v>9</v>
      </c>
      <c r="B3" s="252"/>
      <c r="C3" s="252"/>
      <c r="D3" s="252"/>
      <c r="E3" s="252"/>
      <c r="F3" s="252"/>
      <c r="G3" s="252"/>
      <c r="H3" s="252"/>
      <c r="I3" s="252"/>
      <c r="J3" s="252"/>
      <c r="K3" s="252"/>
      <c r="L3" s="252"/>
      <c r="M3" s="252"/>
      <c r="N3" s="252"/>
      <c r="O3" s="252"/>
      <c r="P3" s="252"/>
      <c r="Q3" s="252"/>
      <c r="R3" s="252"/>
      <c r="S3" s="252"/>
      <c r="T3" s="252"/>
    </row>
    <row r="4" spans="1:20" s="10" customFormat="1">
      <c r="A4" s="252"/>
      <c r="B4" s="252"/>
      <c r="C4" s="252"/>
      <c r="D4" s="252"/>
      <c r="E4" s="252"/>
      <c r="F4" s="252"/>
      <c r="G4" s="252"/>
      <c r="H4" s="252"/>
      <c r="I4" s="252"/>
      <c r="J4" s="252"/>
      <c r="K4" s="252"/>
      <c r="L4" s="252"/>
      <c r="M4" s="252"/>
      <c r="N4" s="252"/>
      <c r="O4" s="252"/>
      <c r="P4" s="252"/>
      <c r="Q4" s="252"/>
      <c r="R4" s="252"/>
      <c r="S4" s="252"/>
      <c r="T4" s="252"/>
    </row>
    <row r="5" spans="1:20" s="10" customFormat="1" ht="18.75" customHeight="1">
      <c r="A5"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4"/>
      <c r="C5" s="254"/>
      <c r="D5" s="254"/>
      <c r="E5" s="254"/>
      <c r="F5" s="254"/>
      <c r="G5" s="254"/>
      <c r="H5" s="254"/>
      <c r="I5" s="254"/>
      <c r="J5" s="254"/>
      <c r="K5" s="254"/>
      <c r="L5" s="254"/>
      <c r="M5" s="254"/>
      <c r="N5" s="254"/>
      <c r="O5" s="254"/>
      <c r="P5" s="254"/>
      <c r="Q5" s="254"/>
      <c r="R5" s="254"/>
      <c r="S5" s="254"/>
      <c r="T5" s="254"/>
    </row>
    <row r="6" spans="1:20" s="10" customFormat="1" ht="18.75" customHeight="1">
      <c r="A6" s="250" t="s">
        <v>8</v>
      </c>
      <c r="B6" s="250"/>
      <c r="C6" s="250"/>
      <c r="D6" s="250"/>
      <c r="E6" s="250"/>
      <c r="F6" s="250"/>
      <c r="G6" s="250"/>
      <c r="H6" s="250"/>
      <c r="I6" s="250"/>
      <c r="J6" s="250"/>
      <c r="K6" s="250"/>
      <c r="L6" s="250"/>
      <c r="M6" s="250"/>
      <c r="N6" s="250"/>
      <c r="O6" s="250"/>
      <c r="P6" s="250"/>
      <c r="Q6" s="250"/>
      <c r="R6" s="250"/>
      <c r="S6" s="250"/>
      <c r="T6" s="250"/>
    </row>
    <row r="7" spans="1:20" s="10" customFormat="1">
      <c r="A7" s="252"/>
      <c r="B7" s="252"/>
      <c r="C7" s="252"/>
      <c r="D7" s="252"/>
      <c r="E7" s="252"/>
      <c r="F7" s="252"/>
      <c r="G7" s="252"/>
      <c r="H7" s="252"/>
      <c r="I7" s="252"/>
      <c r="J7" s="252"/>
      <c r="K7" s="252"/>
      <c r="L7" s="252"/>
      <c r="M7" s="252"/>
      <c r="N7" s="252"/>
      <c r="O7" s="252"/>
      <c r="P7" s="252"/>
      <c r="Q7" s="252"/>
      <c r="R7" s="252"/>
      <c r="S7" s="252"/>
      <c r="T7" s="252"/>
    </row>
    <row r="8" spans="1:20" s="10" customFormat="1" ht="18.75" customHeight="1">
      <c r="A8" s="254" t="str">
        <f>' 1. паспорт местополож'!A8:C8</f>
        <v>J_ДВОСТ-320</v>
      </c>
      <c r="B8" s="254"/>
      <c r="C8" s="254"/>
      <c r="D8" s="254"/>
      <c r="E8" s="254"/>
      <c r="F8" s="254"/>
      <c r="G8" s="254"/>
      <c r="H8" s="254"/>
      <c r="I8" s="254"/>
      <c r="J8" s="254"/>
      <c r="K8" s="254"/>
      <c r="L8" s="254"/>
      <c r="M8" s="254"/>
      <c r="N8" s="254"/>
      <c r="O8" s="254"/>
      <c r="P8" s="254"/>
      <c r="Q8" s="254"/>
      <c r="R8" s="254"/>
      <c r="S8" s="254"/>
      <c r="T8" s="254"/>
    </row>
    <row r="9" spans="1:20" s="10" customFormat="1" ht="18.75" customHeight="1">
      <c r="A9" s="250" t="s">
        <v>7</v>
      </c>
      <c r="B9" s="250"/>
      <c r="C9" s="250"/>
      <c r="D9" s="250"/>
      <c r="E9" s="250"/>
      <c r="F9" s="250"/>
      <c r="G9" s="250"/>
      <c r="H9" s="250"/>
      <c r="I9" s="250"/>
      <c r="J9" s="250"/>
      <c r="K9" s="250"/>
      <c r="L9" s="250"/>
      <c r="M9" s="250"/>
      <c r="N9" s="250"/>
      <c r="O9" s="250"/>
      <c r="P9" s="250"/>
      <c r="Q9" s="250"/>
      <c r="R9" s="250"/>
      <c r="S9" s="250"/>
      <c r="T9" s="250"/>
    </row>
    <row r="10" spans="1:20" s="7" customFormat="1" ht="15.75" customHeight="1">
      <c r="A10" s="261"/>
      <c r="B10" s="261"/>
      <c r="C10" s="261"/>
      <c r="D10" s="261"/>
      <c r="E10" s="261"/>
      <c r="F10" s="261"/>
      <c r="G10" s="261"/>
      <c r="H10" s="261"/>
      <c r="I10" s="261"/>
      <c r="J10" s="261"/>
      <c r="K10" s="261"/>
      <c r="L10" s="261"/>
      <c r="M10" s="261"/>
      <c r="N10" s="261"/>
      <c r="O10" s="261"/>
      <c r="P10" s="261"/>
      <c r="Q10" s="261"/>
      <c r="R10" s="261"/>
      <c r="S10" s="261"/>
      <c r="T10" s="261"/>
    </row>
    <row r="11" spans="1:20" s="2" customFormat="1">
      <c r="A11" s="254" t="str">
        <f>' 1. паспорт местополож'!A11:C11</f>
        <v>Техническое перевооружение объекта Линия 10 КВ на РДЗ №3</v>
      </c>
      <c r="B11" s="254"/>
      <c r="C11" s="254"/>
      <c r="D11" s="254"/>
      <c r="E11" s="254"/>
      <c r="F11" s="254"/>
      <c r="G11" s="254"/>
      <c r="H11" s="254"/>
      <c r="I11" s="254"/>
      <c r="J11" s="254"/>
      <c r="K11" s="254"/>
      <c r="L11" s="254"/>
      <c r="M11" s="254"/>
      <c r="N11" s="254"/>
      <c r="O11" s="254"/>
      <c r="P11" s="254"/>
      <c r="Q11" s="254"/>
      <c r="R11" s="254"/>
      <c r="S11" s="254"/>
      <c r="T11" s="254"/>
    </row>
    <row r="12" spans="1:20" s="2" customFormat="1" ht="15" customHeight="1">
      <c r="A12" s="250" t="s">
        <v>5</v>
      </c>
      <c r="B12" s="250"/>
      <c r="C12" s="250"/>
      <c r="D12" s="250"/>
      <c r="E12" s="250"/>
      <c r="F12" s="250"/>
      <c r="G12" s="250"/>
      <c r="H12" s="250"/>
      <c r="I12" s="250"/>
      <c r="J12" s="250"/>
      <c r="K12" s="250"/>
      <c r="L12" s="250"/>
      <c r="M12" s="250"/>
      <c r="N12" s="250"/>
      <c r="O12" s="250"/>
      <c r="P12" s="250"/>
      <c r="Q12" s="250"/>
      <c r="R12" s="250"/>
      <c r="S12" s="250"/>
      <c r="T12" s="250"/>
    </row>
    <row r="13" spans="1:20" s="2" customFormat="1" ht="15" customHeight="1">
      <c r="A13" s="250"/>
      <c r="B13" s="250"/>
      <c r="C13" s="250"/>
      <c r="D13" s="250"/>
      <c r="E13" s="250"/>
      <c r="F13" s="250"/>
      <c r="G13" s="250"/>
      <c r="H13" s="250"/>
      <c r="I13" s="250"/>
      <c r="J13" s="250"/>
      <c r="K13" s="250"/>
      <c r="L13" s="250"/>
      <c r="M13" s="250"/>
      <c r="N13" s="250"/>
      <c r="O13" s="250"/>
      <c r="P13" s="250"/>
      <c r="Q13" s="250"/>
      <c r="R13" s="250"/>
      <c r="S13" s="250"/>
      <c r="T13" s="250"/>
    </row>
    <row r="14" spans="1:20" s="2" customFormat="1" ht="15" customHeight="1">
      <c r="A14" s="254" t="s">
        <v>199</v>
      </c>
      <c r="B14" s="254"/>
      <c r="C14" s="254"/>
      <c r="D14" s="254"/>
      <c r="E14" s="254"/>
      <c r="F14" s="254"/>
      <c r="G14" s="254"/>
      <c r="H14" s="254"/>
      <c r="I14" s="254"/>
      <c r="J14" s="254"/>
      <c r="K14" s="254"/>
      <c r="L14" s="254"/>
      <c r="M14" s="254"/>
      <c r="N14" s="254"/>
      <c r="O14" s="254"/>
      <c r="P14" s="254"/>
      <c r="Q14" s="254"/>
      <c r="R14" s="254"/>
      <c r="S14" s="254"/>
      <c r="T14" s="254"/>
    </row>
    <row r="15" spans="1:20" s="36" customFormat="1" ht="21" customHeight="1">
      <c r="A15" s="262"/>
      <c r="B15" s="262"/>
      <c r="C15" s="262"/>
      <c r="D15" s="262"/>
      <c r="E15" s="262"/>
      <c r="F15" s="262"/>
      <c r="G15" s="262"/>
      <c r="H15" s="262"/>
      <c r="I15" s="262"/>
      <c r="J15" s="262"/>
      <c r="K15" s="262"/>
      <c r="L15" s="262"/>
      <c r="M15" s="262"/>
      <c r="N15" s="262"/>
      <c r="O15" s="262"/>
      <c r="P15" s="262"/>
      <c r="Q15" s="262"/>
      <c r="R15" s="262"/>
      <c r="S15" s="262"/>
      <c r="T15" s="262"/>
    </row>
    <row r="16" spans="1:20" ht="46.5" customHeight="1">
      <c r="A16" s="263" t="s">
        <v>4</v>
      </c>
      <c r="B16" s="264" t="s">
        <v>478</v>
      </c>
      <c r="C16" s="264"/>
      <c r="D16" s="264" t="s">
        <v>76</v>
      </c>
      <c r="E16" s="264" t="s">
        <v>222</v>
      </c>
      <c r="F16" s="264"/>
      <c r="G16" s="264" t="s">
        <v>126</v>
      </c>
      <c r="H16" s="264"/>
      <c r="I16" s="264" t="s">
        <v>75</v>
      </c>
      <c r="J16" s="264"/>
      <c r="K16" s="264" t="s">
        <v>74</v>
      </c>
      <c r="L16" s="264" t="s">
        <v>73</v>
      </c>
      <c r="M16" s="264"/>
      <c r="N16" s="264" t="s">
        <v>229</v>
      </c>
      <c r="O16" s="264"/>
      <c r="P16" s="264" t="s">
        <v>72</v>
      </c>
      <c r="Q16" s="260" t="s">
        <v>71</v>
      </c>
      <c r="R16" s="260"/>
      <c r="S16" s="260" t="s">
        <v>70</v>
      </c>
      <c r="T16" s="260"/>
    </row>
    <row r="17" spans="1:113" ht="121.5" customHeight="1">
      <c r="A17" s="263"/>
      <c r="B17" s="264"/>
      <c r="C17" s="264"/>
      <c r="D17" s="264"/>
      <c r="E17" s="264"/>
      <c r="F17" s="264"/>
      <c r="G17" s="264"/>
      <c r="H17" s="264"/>
      <c r="I17" s="264"/>
      <c r="J17" s="264"/>
      <c r="K17" s="264"/>
      <c r="L17" s="264"/>
      <c r="M17" s="264"/>
      <c r="N17" s="264"/>
      <c r="O17" s="264"/>
      <c r="P17" s="264"/>
      <c r="Q17" s="79" t="s">
        <v>69</v>
      </c>
      <c r="R17" s="79" t="s">
        <v>198</v>
      </c>
      <c r="S17" s="79" t="s">
        <v>68</v>
      </c>
      <c r="T17" s="79" t="s">
        <v>67</v>
      </c>
    </row>
    <row r="18" spans="1:113" ht="51.75" customHeight="1">
      <c r="A18" s="263"/>
      <c r="B18" s="80" t="s">
        <v>65</v>
      </c>
      <c r="C18" s="80" t="s">
        <v>66</v>
      </c>
      <c r="D18" s="264"/>
      <c r="E18" s="80" t="s">
        <v>65</v>
      </c>
      <c r="F18" s="80" t="s">
        <v>66</v>
      </c>
      <c r="G18" s="80" t="s">
        <v>65</v>
      </c>
      <c r="H18" s="80" t="s">
        <v>66</v>
      </c>
      <c r="I18" s="80" t="s">
        <v>65</v>
      </c>
      <c r="J18" s="80" t="s">
        <v>66</v>
      </c>
      <c r="K18" s="80" t="s">
        <v>65</v>
      </c>
      <c r="L18" s="80" t="s">
        <v>65</v>
      </c>
      <c r="M18" s="80" t="s">
        <v>66</v>
      </c>
      <c r="N18" s="80" t="s">
        <v>65</v>
      </c>
      <c r="O18" s="80" t="s">
        <v>66</v>
      </c>
      <c r="P18" s="80" t="s">
        <v>65</v>
      </c>
      <c r="Q18" s="79" t="s">
        <v>65</v>
      </c>
      <c r="R18" s="79" t="s">
        <v>65</v>
      </c>
      <c r="S18" s="79" t="s">
        <v>65</v>
      </c>
      <c r="T18" s="79"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3" t="s">
        <v>243</v>
      </c>
      <c r="B20" s="203" t="s">
        <v>243</v>
      </c>
      <c r="C20" s="203" t="s">
        <v>243</v>
      </c>
      <c r="D20" s="203" t="s">
        <v>243</v>
      </c>
      <c r="E20" s="203" t="s">
        <v>243</v>
      </c>
      <c r="F20" s="203" t="s">
        <v>243</v>
      </c>
      <c r="G20" s="203" t="s">
        <v>243</v>
      </c>
      <c r="H20" s="203" t="s">
        <v>243</v>
      </c>
      <c r="I20" s="203" t="s">
        <v>243</v>
      </c>
      <c r="J20" s="203" t="s">
        <v>243</v>
      </c>
      <c r="K20" s="203" t="s">
        <v>243</v>
      </c>
      <c r="L20" s="203" t="s">
        <v>243</v>
      </c>
      <c r="M20" s="203" t="s">
        <v>243</v>
      </c>
      <c r="N20" s="203" t="s">
        <v>243</v>
      </c>
      <c r="O20" s="203" t="s">
        <v>243</v>
      </c>
      <c r="P20" s="203" t="s">
        <v>243</v>
      </c>
      <c r="Q20" s="203" t="s">
        <v>243</v>
      </c>
      <c r="R20" s="203" t="s">
        <v>243</v>
      </c>
      <c r="S20" s="203" t="s">
        <v>243</v>
      </c>
      <c r="T20" s="203" t="s">
        <v>243</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265" t="s">
        <v>227</v>
      </c>
      <c r="C24" s="265"/>
      <c r="D24" s="265"/>
      <c r="E24" s="265"/>
      <c r="F24" s="265"/>
      <c r="G24" s="265"/>
      <c r="H24" s="265"/>
      <c r="I24" s="265"/>
      <c r="J24" s="265"/>
      <c r="K24" s="265"/>
      <c r="L24" s="265"/>
      <c r="M24" s="265"/>
      <c r="N24" s="265"/>
      <c r="O24" s="265"/>
      <c r="P24" s="265"/>
      <c r="Q24" s="265"/>
      <c r="R24" s="265"/>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9"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FF00"/>
    <pageSetUpPr fitToPage="1"/>
  </sheetPr>
  <dimension ref="A1:AA23"/>
  <sheetViews>
    <sheetView view="pageBreakPreview" zoomScale="55" zoomScaleSheetLayoutView="55" workbookViewId="0">
      <selection activeCell="Y29" sqref="Y29"/>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14.5703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249"/>
      <c r="Q1" s="249"/>
      <c r="R1" s="249"/>
      <c r="S1" s="249"/>
      <c r="T1" s="249"/>
      <c r="U1" s="249"/>
      <c r="V1" s="249"/>
      <c r="W1" s="249"/>
      <c r="X1" s="249"/>
      <c r="Y1" s="249"/>
      <c r="Z1" s="249"/>
      <c r="AA1" s="249"/>
    </row>
    <row r="2" spans="1:27" s="10" customFormat="1">
      <c r="A2" s="64"/>
      <c r="B2" s="64"/>
      <c r="C2" s="64"/>
      <c r="D2" s="64"/>
      <c r="E2" s="64"/>
      <c r="F2" s="64"/>
      <c r="G2" s="64"/>
      <c r="H2" s="64"/>
      <c r="I2" s="64"/>
      <c r="J2" s="64"/>
      <c r="K2" s="64"/>
      <c r="L2" s="64"/>
      <c r="M2" s="64"/>
      <c r="N2" s="64"/>
      <c r="O2" s="64"/>
      <c r="P2" s="64"/>
      <c r="Q2" s="64"/>
      <c r="R2" s="64"/>
      <c r="S2" s="64"/>
      <c r="T2" s="64"/>
    </row>
    <row r="3" spans="1:27" s="10" customFormat="1">
      <c r="E3" s="252" t="s">
        <v>9</v>
      </c>
      <c r="F3" s="252"/>
      <c r="G3" s="252"/>
      <c r="H3" s="252"/>
      <c r="I3" s="252"/>
      <c r="J3" s="252"/>
      <c r="K3" s="252"/>
      <c r="L3" s="252"/>
      <c r="M3" s="252"/>
      <c r="N3" s="252"/>
      <c r="O3" s="252"/>
      <c r="P3" s="252"/>
      <c r="Q3" s="252"/>
      <c r="R3" s="252"/>
      <c r="S3" s="252"/>
      <c r="T3" s="252"/>
      <c r="U3" s="252"/>
      <c r="V3" s="252"/>
      <c r="W3" s="252"/>
      <c r="X3" s="252"/>
      <c r="Y3" s="252"/>
    </row>
    <row r="4" spans="1:27" s="10" customFormat="1">
      <c r="E4" s="105"/>
      <c r="F4" s="105"/>
      <c r="G4" s="105"/>
      <c r="H4" s="105"/>
      <c r="I4" s="105"/>
      <c r="J4" s="105"/>
      <c r="K4" s="105"/>
      <c r="L4" s="105"/>
      <c r="M4" s="105"/>
      <c r="N4" s="105"/>
      <c r="O4" s="105"/>
      <c r="P4" s="105"/>
      <c r="Q4" s="105"/>
      <c r="R4" s="105"/>
      <c r="S4" s="111"/>
      <c r="T4" s="111"/>
      <c r="U4" s="111"/>
      <c r="V4" s="111"/>
      <c r="W4" s="111"/>
    </row>
    <row r="5" spans="1:27" s="10" customFormat="1" ht="18.75" customHeight="1">
      <c r="A5"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row>
    <row r="6" spans="1:27" s="10" customFormat="1" ht="18.75" customHeight="1">
      <c r="A6" s="250" t="s">
        <v>8</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row>
    <row r="7" spans="1:27" s="10" customFormat="1">
      <c r="E7" s="105"/>
      <c r="F7" s="105"/>
      <c r="G7" s="105"/>
      <c r="H7" s="105"/>
      <c r="I7" s="105"/>
      <c r="J7" s="105"/>
      <c r="K7" s="105"/>
      <c r="L7" s="105"/>
      <c r="M7" s="105"/>
      <c r="N7" s="105"/>
      <c r="O7" s="105"/>
      <c r="P7" s="105"/>
      <c r="Q7" s="105"/>
      <c r="R7" s="105"/>
      <c r="S7" s="111"/>
      <c r="T7" s="111"/>
      <c r="U7" s="111"/>
      <c r="V7" s="111"/>
      <c r="W7" s="111"/>
    </row>
    <row r="8" spans="1:27" s="10" customFormat="1" ht="18.75" customHeight="1">
      <c r="A8" s="254" t="str">
        <f>' 1. паспорт местополож'!A8:C8</f>
        <v>J_ДВОСТ-320</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row>
    <row r="9" spans="1:27" s="10" customFormat="1" ht="18.75" customHeight="1">
      <c r="E9" s="250" t="s">
        <v>7</v>
      </c>
      <c r="F9" s="250"/>
      <c r="G9" s="250"/>
      <c r="H9" s="250"/>
      <c r="I9" s="250"/>
      <c r="J9" s="250"/>
      <c r="K9" s="250"/>
      <c r="L9" s="250"/>
      <c r="M9" s="250"/>
      <c r="N9" s="250"/>
      <c r="O9" s="250"/>
      <c r="P9" s="250"/>
      <c r="Q9" s="250"/>
      <c r="R9" s="250"/>
      <c r="S9" s="250"/>
      <c r="T9" s="250"/>
      <c r="U9" s="250"/>
      <c r="V9" s="250"/>
      <c r="W9" s="250"/>
      <c r="X9" s="250"/>
      <c r="Y9" s="250"/>
    </row>
    <row r="10" spans="1:27" s="7" customFormat="1" ht="15.75" customHeight="1">
      <c r="E10" s="106"/>
      <c r="F10" s="106"/>
      <c r="G10" s="106"/>
      <c r="H10" s="106"/>
      <c r="I10" s="106"/>
      <c r="J10" s="106"/>
      <c r="K10" s="106"/>
      <c r="L10" s="106"/>
      <c r="M10" s="106"/>
      <c r="N10" s="106"/>
      <c r="O10" s="106"/>
      <c r="P10" s="106"/>
      <c r="Q10" s="106"/>
      <c r="R10" s="106"/>
      <c r="S10" s="106"/>
      <c r="T10" s="106"/>
      <c r="U10" s="106"/>
      <c r="V10" s="106"/>
      <c r="W10" s="106"/>
    </row>
    <row r="11" spans="1:27" s="2" customFormat="1">
      <c r="A11" s="254" t="str">
        <f>' 1. паспорт местополож'!A11:C11</f>
        <v>Техническое перевооружение объекта Линия 10 КВ на РДЗ №3</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row>
    <row r="12" spans="1:27" s="2" customFormat="1" ht="15" customHeight="1">
      <c r="A12" s="112"/>
      <c r="B12" s="112"/>
      <c r="C12" s="112"/>
      <c r="D12" s="112"/>
      <c r="E12" s="250" t="s">
        <v>5</v>
      </c>
      <c r="F12" s="250"/>
      <c r="G12" s="250"/>
      <c r="H12" s="250"/>
      <c r="I12" s="250"/>
      <c r="J12" s="250"/>
      <c r="K12" s="250"/>
      <c r="L12" s="250"/>
      <c r="M12" s="250"/>
      <c r="N12" s="250"/>
      <c r="O12" s="250"/>
      <c r="P12" s="250"/>
      <c r="Q12" s="250"/>
      <c r="R12" s="250"/>
      <c r="S12" s="250"/>
      <c r="T12" s="250"/>
      <c r="U12" s="250"/>
      <c r="V12" s="250"/>
      <c r="W12" s="250"/>
      <c r="X12" s="250"/>
      <c r="Y12" s="250"/>
      <c r="Z12" s="112"/>
      <c r="AA12" s="112"/>
    </row>
    <row r="13" spans="1:27" s="2" customFormat="1" ht="15" customHeight="1">
      <c r="A13" s="112"/>
      <c r="B13" s="112"/>
      <c r="C13" s="112"/>
      <c r="D13" s="112"/>
      <c r="E13" s="102"/>
      <c r="F13" s="102"/>
      <c r="G13" s="102"/>
      <c r="H13" s="102"/>
      <c r="I13" s="102"/>
      <c r="J13" s="102"/>
      <c r="K13" s="102"/>
      <c r="L13" s="102"/>
      <c r="M13" s="102"/>
      <c r="N13" s="102"/>
      <c r="O13" s="102"/>
      <c r="P13" s="102"/>
      <c r="Q13" s="102"/>
      <c r="R13" s="102"/>
      <c r="S13" s="102"/>
      <c r="T13" s="102"/>
      <c r="U13" s="102"/>
      <c r="V13" s="102"/>
      <c r="W13" s="102"/>
      <c r="X13" s="112"/>
      <c r="Y13" s="112"/>
      <c r="Z13" s="112"/>
      <c r="AA13" s="112"/>
    </row>
    <row r="14" spans="1:27" s="2" customFormat="1" ht="15" customHeight="1">
      <c r="A14" s="112"/>
      <c r="B14" s="112"/>
      <c r="C14" s="112"/>
      <c r="D14" s="112"/>
      <c r="E14" s="254"/>
      <c r="F14" s="254"/>
      <c r="G14" s="254"/>
      <c r="H14" s="254"/>
      <c r="I14" s="254"/>
      <c r="J14" s="254"/>
      <c r="K14" s="254"/>
      <c r="L14" s="254"/>
      <c r="M14" s="254"/>
      <c r="N14" s="254"/>
      <c r="O14" s="254"/>
      <c r="P14" s="254"/>
      <c r="Q14" s="254"/>
      <c r="R14" s="254"/>
      <c r="S14" s="254"/>
      <c r="T14" s="254"/>
      <c r="U14" s="254"/>
      <c r="V14" s="254"/>
      <c r="W14" s="254"/>
      <c r="X14" s="254"/>
      <c r="Y14" s="254"/>
      <c r="Z14" s="112"/>
      <c r="AA14" s="112"/>
    </row>
    <row r="15" spans="1:27" ht="25.5" customHeight="1">
      <c r="A15" s="254" t="s">
        <v>201</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row>
    <row r="16" spans="1:27" s="36" customFormat="1" ht="21" customHeight="1"/>
    <row r="17" spans="1:27" ht="15.75" customHeight="1">
      <c r="A17" s="268" t="s">
        <v>4</v>
      </c>
      <c r="B17" s="270" t="s">
        <v>206</v>
      </c>
      <c r="C17" s="271"/>
      <c r="D17" s="270" t="s">
        <v>208</v>
      </c>
      <c r="E17" s="271"/>
      <c r="F17" s="266" t="s">
        <v>48</v>
      </c>
      <c r="G17" s="267"/>
      <c r="H17" s="267"/>
      <c r="I17" s="274"/>
      <c r="J17" s="268" t="s">
        <v>209</v>
      </c>
      <c r="K17" s="270" t="s">
        <v>210</v>
      </c>
      <c r="L17" s="271"/>
      <c r="M17" s="270" t="s">
        <v>211</v>
      </c>
      <c r="N17" s="271"/>
      <c r="O17" s="270" t="s">
        <v>200</v>
      </c>
      <c r="P17" s="271"/>
      <c r="Q17" s="270" t="s">
        <v>81</v>
      </c>
      <c r="R17" s="271"/>
      <c r="S17" s="268" t="s">
        <v>80</v>
      </c>
      <c r="T17" s="268" t="s">
        <v>212</v>
      </c>
      <c r="U17" s="268" t="s">
        <v>207</v>
      </c>
      <c r="V17" s="270" t="s">
        <v>79</v>
      </c>
      <c r="W17" s="271"/>
      <c r="X17" s="266" t="s">
        <v>71</v>
      </c>
      <c r="Y17" s="267"/>
      <c r="Z17" s="266" t="s">
        <v>70</v>
      </c>
      <c r="AA17" s="267"/>
    </row>
    <row r="18" spans="1:27" ht="192.75" customHeight="1">
      <c r="A18" s="275"/>
      <c r="B18" s="272"/>
      <c r="C18" s="273"/>
      <c r="D18" s="272"/>
      <c r="E18" s="273"/>
      <c r="F18" s="266" t="s">
        <v>78</v>
      </c>
      <c r="G18" s="274"/>
      <c r="H18" s="266" t="s">
        <v>77</v>
      </c>
      <c r="I18" s="274"/>
      <c r="J18" s="269"/>
      <c r="K18" s="272"/>
      <c r="L18" s="273"/>
      <c r="M18" s="272"/>
      <c r="N18" s="273"/>
      <c r="O18" s="272"/>
      <c r="P18" s="273"/>
      <c r="Q18" s="272"/>
      <c r="R18" s="273"/>
      <c r="S18" s="269"/>
      <c r="T18" s="269"/>
      <c r="U18" s="269"/>
      <c r="V18" s="272"/>
      <c r="W18" s="273"/>
      <c r="X18" s="79" t="s">
        <v>69</v>
      </c>
      <c r="Y18" s="79" t="s">
        <v>198</v>
      </c>
      <c r="Z18" s="79" t="s">
        <v>68</v>
      </c>
      <c r="AA18" s="79" t="s">
        <v>67</v>
      </c>
    </row>
    <row r="19" spans="1:27" ht="60" customHeight="1">
      <c r="A19" s="269"/>
      <c r="B19" s="81" t="s">
        <v>65</v>
      </c>
      <c r="C19" s="81" t="s">
        <v>66</v>
      </c>
      <c r="D19" s="81" t="s">
        <v>65</v>
      </c>
      <c r="E19" s="81" t="s">
        <v>66</v>
      </c>
      <c r="F19" s="81" t="s">
        <v>65</v>
      </c>
      <c r="G19" s="81" t="s">
        <v>66</v>
      </c>
      <c r="H19" s="81" t="s">
        <v>65</v>
      </c>
      <c r="I19" s="81" t="s">
        <v>66</v>
      </c>
      <c r="J19" s="81" t="s">
        <v>65</v>
      </c>
      <c r="K19" s="81" t="s">
        <v>65</v>
      </c>
      <c r="L19" s="81" t="s">
        <v>66</v>
      </c>
      <c r="M19" s="81" t="s">
        <v>65</v>
      </c>
      <c r="N19" s="81" t="s">
        <v>66</v>
      </c>
      <c r="O19" s="81" t="s">
        <v>65</v>
      </c>
      <c r="P19" s="81" t="s">
        <v>66</v>
      </c>
      <c r="Q19" s="81" t="s">
        <v>65</v>
      </c>
      <c r="R19" s="81" t="s">
        <v>66</v>
      </c>
      <c r="S19" s="81" t="s">
        <v>65</v>
      </c>
      <c r="T19" s="81" t="s">
        <v>65</v>
      </c>
      <c r="U19" s="81" t="s">
        <v>65</v>
      </c>
      <c r="V19" s="81" t="s">
        <v>65</v>
      </c>
      <c r="W19" s="81" t="s">
        <v>66</v>
      </c>
      <c r="X19" s="81" t="s">
        <v>65</v>
      </c>
      <c r="Y19" s="81" t="s">
        <v>65</v>
      </c>
      <c r="Z19" s="79" t="s">
        <v>65</v>
      </c>
      <c r="AA19" s="79" t="s">
        <v>65</v>
      </c>
    </row>
    <row r="20" spans="1:27">
      <c r="A20" s="52">
        <v>1</v>
      </c>
      <c r="B20" s="52">
        <v>2</v>
      </c>
      <c r="C20" s="52">
        <v>3</v>
      </c>
      <c r="D20" s="52">
        <v>4</v>
      </c>
      <c r="E20" s="52">
        <v>5</v>
      </c>
      <c r="F20" s="52">
        <v>6</v>
      </c>
      <c r="G20" s="52">
        <v>7</v>
      </c>
      <c r="H20" s="52">
        <v>8</v>
      </c>
      <c r="I20" s="52">
        <v>9</v>
      </c>
      <c r="J20" s="52">
        <v>10</v>
      </c>
      <c r="K20" s="52">
        <v>11</v>
      </c>
      <c r="L20" s="52">
        <v>12</v>
      </c>
      <c r="M20" s="52">
        <v>13</v>
      </c>
      <c r="N20" s="52">
        <v>14</v>
      </c>
      <c r="O20" s="52">
        <v>15</v>
      </c>
      <c r="P20" s="52">
        <v>16</v>
      </c>
      <c r="Q20" s="52">
        <v>19</v>
      </c>
      <c r="R20" s="52">
        <v>20</v>
      </c>
      <c r="S20" s="52">
        <v>21</v>
      </c>
      <c r="T20" s="52">
        <v>22</v>
      </c>
      <c r="U20" s="52">
        <v>23</v>
      </c>
      <c r="V20" s="52">
        <v>24</v>
      </c>
      <c r="W20" s="52">
        <v>25</v>
      </c>
      <c r="X20" s="52">
        <v>26</v>
      </c>
      <c r="Y20" s="52">
        <v>27</v>
      </c>
      <c r="Z20" s="52">
        <v>28</v>
      </c>
      <c r="AA20" s="52">
        <v>29</v>
      </c>
    </row>
    <row r="21" spans="1:27" s="36" customFormat="1" ht="63">
      <c r="A21" s="202">
        <v>1</v>
      </c>
      <c r="B21" s="202" t="s">
        <v>501</v>
      </c>
      <c r="C21" s="202" t="s">
        <v>501</v>
      </c>
      <c r="D21" s="202" t="s">
        <v>501</v>
      </c>
      <c r="E21" s="202" t="s">
        <v>501</v>
      </c>
      <c r="F21" s="202" t="s">
        <v>491</v>
      </c>
      <c r="G21" s="202" t="s">
        <v>491</v>
      </c>
      <c r="H21" s="202" t="s">
        <v>491</v>
      </c>
      <c r="I21" s="202" t="s">
        <v>491</v>
      </c>
      <c r="J21" s="202">
        <v>1985</v>
      </c>
      <c r="K21" s="202">
        <v>1</v>
      </c>
      <c r="L21" s="202">
        <v>1</v>
      </c>
      <c r="M21" s="202">
        <v>35</v>
      </c>
      <c r="N21" s="202" t="s">
        <v>243</v>
      </c>
      <c r="O21" s="202" t="s">
        <v>492</v>
      </c>
      <c r="P21" s="202" t="s">
        <v>492</v>
      </c>
      <c r="Q21" s="237">
        <v>2.88</v>
      </c>
      <c r="R21" s="237" t="s">
        <v>243</v>
      </c>
      <c r="S21" s="202" t="s">
        <v>243</v>
      </c>
      <c r="T21" s="202" t="s">
        <v>481</v>
      </c>
      <c r="U21" s="202" t="s">
        <v>481</v>
      </c>
      <c r="V21" s="202" t="s">
        <v>493</v>
      </c>
      <c r="W21" s="202" t="s">
        <v>493</v>
      </c>
      <c r="X21" s="202" t="s">
        <v>135</v>
      </c>
      <c r="Y21" s="202" t="s">
        <v>135</v>
      </c>
      <c r="Z21" s="240" t="s">
        <v>502</v>
      </c>
      <c r="AA21" s="203" t="s">
        <v>495</v>
      </c>
    </row>
    <row r="22" spans="1:27" s="34" customFormat="1" ht="12.75">
      <c r="A22" s="35"/>
      <c r="B22" s="35"/>
      <c r="C22" s="35"/>
      <c r="E22" s="35"/>
      <c r="X22" s="51"/>
      <c r="Y22" s="51"/>
      <c r="Z22" s="51"/>
      <c r="AA22" s="51"/>
    </row>
    <row r="23" spans="1:27" s="34" customFormat="1" ht="12.75">
      <c r="A23" s="35"/>
      <c r="B23" s="35"/>
      <c r="C23"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7" zoomScale="85" zoomScaleSheetLayoutView="85" workbookViewId="0">
      <selection activeCell="C25" sqref="C25"/>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49" t="str">
        <f>' 1. паспорт местополож'!A1:C1</f>
        <v>Год раскрытия информации: 2019 год</v>
      </c>
      <c r="B1" s="249"/>
      <c r="C1" s="249"/>
      <c r="D1" s="65"/>
      <c r="E1" s="65"/>
      <c r="F1" s="65"/>
      <c r="G1" s="65"/>
      <c r="H1" s="65"/>
      <c r="I1" s="65"/>
      <c r="J1" s="65"/>
      <c r="K1" s="65"/>
      <c r="L1" s="65"/>
      <c r="M1" s="65"/>
      <c r="N1" s="65"/>
      <c r="O1" s="65"/>
      <c r="P1" s="65"/>
      <c r="Q1" s="65"/>
      <c r="R1" s="65"/>
      <c r="S1" s="65"/>
      <c r="T1" s="65"/>
      <c r="U1" s="65"/>
      <c r="V1" s="65"/>
      <c r="W1" s="65"/>
      <c r="X1" s="65"/>
      <c r="Y1" s="65"/>
      <c r="Z1" s="65"/>
      <c r="AA1" s="65"/>
      <c r="AB1" s="65"/>
    </row>
    <row r="2" spans="1:28" s="10" customFormat="1" ht="18.75">
      <c r="A2" s="15"/>
      <c r="D2" s="14"/>
      <c r="E2" s="14"/>
      <c r="F2" s="13"/>
    </row>
    <row r="3" spans="1:28" s="10" customFormat="1" ht="18.75">
      <c r="A3" s="252" t="s">
        <v>9</v>
      </c>
      <c r="B3" s="252"/>
      <c r="C3" s="252"/>
      <c r="D3" s="11"/>
      <c r="E3" s="11"/>
      <c r="F3" s="11"/>
      <c r="G3" s="11"/>
      <c r="H3" s="11"/>
      <c r="I3" s="11"/>
      <c r="J3" s="11"/>
      <c r="K3" s="11"/>
      <c r="L3" s="11"/>
      <c r="M3" s="11"/>
      <c r="N3" s="11"/>
      <c r="O3" s="11"/>
      <c r="P3" s="11"/>
      <c r="Q3" s="11"/>
      <c r="R3" s="11"/>
      <c r="S3" s="11"/>
      <c r="T3" s="11"/>
    </row>
    <row r="4" spans="1:28" s="10" customFormat="1" ht="18.75">
      <c r="A4" s="252"/>
      <c r="B4" s="252"/>
      <c r="C4" s="252"/>
      <c r="D4" s="12"/>
      <c r="E4" s="12"/>
      <c r="F4" s="12"/>
      <c r="G4" s="11"/>
      <c r="H4" s="11"/>
      <c r="I4" s="11"/>
      <c r="J4" s="11"/>
      <c r="K4" s="11"/>
      <c r="L4" s="11"/>
      <c r="M4" s="11"/>
      <c r="N4" s="11"/>
      <c r="O4" s="11"/>
      <c r="P4" s="11"/>
      <c r="Q4" s="11"/>
      <c r="R4" s="11"/>
      <c r="S4" s="11"/>
      <c r="T4" s="11"/>
    </row>
    <row r="5" spans="1:28" s="10" customFormat="1" ht="18.75">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6"/>
      <c r="E5" s="6"/>
      <c r="F5" s="6"/>
      <c r="G5" s="11"/>
      <c r="H5" s="11"/>
      <c r="I5" s="11"/>
      <c r="J5" s="11"/>
      <c r="K5" s="11"/>
      <c r="L5" s="11"/>
      <c r="M5" s="11"/>
      <c r="N5" s="11"/>
      <c r="O5" s="11"/>
      <c r="P5" s="11"/>
      <c r="Q5" s="11"/>
      <c r="R5" s="11"/>
      <c r="S5" s="11"/>
      <c r="T5" s="11"/>
    </row>
    <row r="6" spans="1:28" s="10" customFormat="1" ht="18.75">
      <c r="A6" s="250" t="s">
        <v>8</v>
      </c>
      <c r="B6" s="250"/>
      <c r="C6" s="250"/>
      <c r="D6" s="4"/>
      <c r="E6" s="4"/>
      <c r="F6" s="4"/>
      <c r="G6" s="11"/>
      <c r="H6" s="11"/>
      <c r="I6" s="11"/>
      <c r="J6" s="11"/>
      <c r="K6" s="11"/>
      <c r="L6" s="11"/>
      <c r="M6" s="11"/>
      <c r="N6" s="11"/>
      <c r="O6" s="11"/>
      <c r="P6" s="11"/>
      <c r="Q6" s="11"/>
      <c r="R6" s="11"/>
      <c r="S6" s="11"/>
      <c r="T6" s="11"/>
    </row>
    <row r="7" spans="1:28" s="10" customFormat="1" ht="18.75">
      <c r="A7" s="252"/>
      <c r="B7" s="252"/>
      <c r="C7" s="252"/>
      <c r="D7" s="12"/>
      <c r="E7" s="12"/>
      <c r="F7" s="12"/>
      <c r="G7" s="11"/>
      <c r="H7" s="11"/>
      <c r="I7" s="11"/>
      <c r="J7" s="11"/>
      <c r="K7" s="11"/>
      <c r="L7" s="11"/>
      <c r="M7" s="11"/>
      <c r="N7" s="11"/>
      <c r="O7" s="11"/>
      <c r="P7" s="11"/>
      <c r="Q7" s="11"/>
      <c r="R7" s="11"/>
      <c r="S7" s="11"/>
      <c r="T7" s="11"/>
    </row>
    <row r="8" spans="1:28" s="10" customFormat="1" ht="18.75">
      <c r="A8" s="254" t="str">
        <f>' 1. паспорт местополож'!A8:C8</f>
        <v>J_ДВОСТ-320</v>
      </c>
      <c r="B8" s="254"/>
      <c r="C8" s="254"/>
      <c r="D8" s="6"/>
      <c r="E8" s="6"/>
      <c r="F8" s="6"/>
      <c r="G8" s="11"/>
      <c r="H8" s="11"/>
      <c r="I8" s="11"/>
      <c r="J8" s="11"/>
      <c r="K8" s="11"/>
      <c r="L8" s="11"/>
      <c r="M8" s="11"/>
      <c r="N8" s="11"/>
      <c r="O8" s="11"/>
      <c r="P8" s="11"/>
      <c r="Q8" s="11"/>
      <c r="R8" s="11"/>
      <c r="S8" s="11"/>
      <c r="T8" s="11"/>
    </row>
    <row r="9" spans="1:28" s="10" customFormat="1" ht="18.75">
      <c r="A9" s="250" t="s">
        <v>7</v>
      </c>
      <c r="B9" s="250"/>
      <c r="C9" s="250"/>
      <c r="D9" s="4"/>
      <c r="E9" s="4"/>
      <c r="F9" s="4"/>
      <c r="G9" s="11"/>
      <c r="H9" s="11"/>
      <c r="I9" s="11"/>
      <c r="J9" s="11"/>
      <c r="K9" s="11"/>
      <c r="L9" s="11"/>
      <c r="M9" s="11"/>
      <c r="N9" s="11"/>
      <c r="O9" s="11"/>
      <c r="P9" s="11"/>
      <c r="Q9" s="11"/>
      <c r="R9" s="11"/>
      <c r="S9" s="11"/>
      <c r="T9" s="11"/>
    </row>
    <row r="10" spans="1:28" s="7" customFormat="1" ht="15.75" customHeight="1">
      <c r="A10" s="261"/>
      <c r="B10" s="261"/>
      <c r="C10" s="261"/>
      <c r="D10" s="8"/>
      <c r="E10" s="8"/>
      <c r="F10" s="8"/>
      <c r="G10" s="8"/>
      <c r="H10" s="8"/>
      <c r="I10" s="8"/>
      <c r="J10" s="8"/>
      <c r="K10" s="8"/>
      <c r="L10" s="8"/>
      <c r="M10" s="8"/>
      <c r="N10" s="8"/>
      <c r="O10" s="8"/>
      <c r="P10" s="8"/>
      <c r="Q10" s="8"/>
      <c r="R10" s="8"/>
      <c r="S10" s="8"/>
      <c r="T10" s="8"/>
    </row>
    <row r="11" spans="1:28" s="2" customFormat="1" ht="15.75">
      <c r="A11" s="254" t="str">
        <f>' 1. паспорт местополож'!A11:C11</f>
        <v>Техническое перевооружение объекта Линия 10 КВ на РДЗ №3</v>
      </c>
      <c r="B11" s="254"/>
      <c r="C11" s="254"/>
      <c r="D11" s="6"/>
      <c r="E11" s="6"/>
      <c r="F11" s="6"/>
      <c r="G11" s="6"/>
      <c r="H11" s="6"/>
      <c r="I11" s="6"/>
      <c r="J11" s="6"/>
      <c r="K11" s="6"/>
      <c r="L11" s="6"/>
      <c r="M11" s="6"/>
      <c r="N11" s="6"/>
      <c r="O11" s="6"/>
      <c r="P11" s="6"/>
      <c r="Q11" s="6"/>
      <c r="R11" s="6"/>
      <c r="S11" s="6"/>
      <c r="T11" s="6"/>
    </row>
    <row r="12" spans="1:28" s="2" customFormat="1" ht="15" customHeight="1">
      <c r="A12" s="250" t="s">
        <v>5</v>
      </c>
      <c r="B12" s="250"/>
      <c r="C12" s="250"/>
      <c r="D12" s="4"/>
      <c r="E12" s="4"/>
      <c r="F12" s="4"/>
      <c r="G12" s="4"/>
      <c r="H12" s="4"/>
      <c r="I12" s="4"/>
      <c r="J12" s="4"/>
      <c r="K12" s="4"/>
      <c r="L12" s="4"/>
      <c r="M12" s="4"/>
      <c r="N12" s="4"/>
      <c r="O12" s="4"/>
      <c r="P12" s="4"/>
      <c r="Q12" s="4"/>
      <c r="R12" s="4"/>
      <c r="S12" s="4"/>
      <c r="T12" s="4"/>
    </row>
    <row r="13" spans="1:28" s="2" customFormat="1" ht="15" customHeight="1">
      <c r="A13" s="250"/>
      <c r="B13" s="250"/>
      <c r="C13" s="250"/>
      <c r="D13" s="3"/>
      <c r="E13" s="3"/>
      <c r="F13" s="3"/>
      <c r="G13" s="3"/>
      <c r="H13" s="3"/>
      <c r="I13" s="3"/>
      <c r="J13" s="3"/>
      <c r="K13" s="3"/>
      <c r="L13" s="3"/>
      <c r="M13" s="3"/>
      <c r="N13" s="3"/>
      <c r="O13" s="3"/>
      <c r="P13" s="3"/>
      <c r="Q13" s="3"/>
    </row>
    <row r="14" spans="1:28" s="2" customFormat="1" ht="18.75">
      <c r="A14" s="251" t="s">
        <v>193</v>
      </c>
      <c r="B14" s="251"/>
      <c r="C14" s="251"/>
      <c r="D14" s="5"/>
      <c r="E14" s="5"/>
      <c r="F14" s="5"/>
      <c r="G14" s="5"/>
      <c r="H14" s="5"/>
      <c r="I14" s="5"/>
      <c r="J14" s="5"/>
      <c r="K14" s="5"/>
      <c r="L14" s="5"/>
      <c r="M14" s="5"/>
      <c r="N14" s="5"/>
      <c r="O14" s="5"/>
      <c r="P14" s="5"/>
      <c r="Q14" s="5"/>
      <c r="R14" s="5"/>
      <c r="S14" s="5"/>
      <c r="T14" s="5"/>
    </row>
    <row r="15" spans="1:28" s="2" customFormat="1" ht="15" customHeight="1">
      <c r="A15" s="82"/>
      <c r="B15" s="82"/>
      <c r="C15" s="82"/>
      <c r="D15" s="4"/>
      <c r="E15" s="4"/>
      <c r="F15" s="4"/>
      <c r="G15" s="3"/>
      <c r="H15" s="3"/>
      <c r="I15" s="3"/>
      <c r="J15" s="3"/>
      <c r="K15" s="3"/>
      <c r="L15" s="3"/>
      <c r="M15" s="3"/>
      <c r="N15" s="3"/>
      <c r="O15" s="3"/>
      <c r="P15" s="3"/>
      <c r="Q15" s="3"/>
    </row>
    <row r="16" spans="1:28" s="2" customFormat="1" ht="39.75" customHeight="1">
      <c r="A16" s="83" t="s">
        <v>4</v>
      </c>
      <c r="B16" s="232" t="s">
        <v>23</v>
      </c>
      <c r="C16" s="232" t="s">
        <v>22</v>
      </c>
      <c r="D16" s="19"/>
      <c r="E16" s="19"/>
      <c r="F16" s="19"/>
      <c r="G16" s="18"/>
      <c r="H16" s="18"/>
      <c r="I16" s="18"/>
      <c r="J16" s="18"/>
      <c r="K16" s="18"/>
      <c r="L16" s="18"/>
      <c r="M16" s="18"/>
      <c r="N16" s="18"/>
      <c r="O16" s="18"/>
      <c r="P16" s="18"/>
      <c r="Q16" s="18"/>
      <c r="R16" s="17"/>
      <c r="S16" s="17"/>
      <c r="T16" s="17"/>
    </row>
    <row r="17" spans="1:20" s="2" customFormat="1" ht="16.5" customHeight="1">
      <c r="A17" s="232">
        <v>1</v>
      </c>
      <c r="B17" s="232">
        <v>2</v>
      </c>
      <c r="C17" s="232">
        <v>3</v>
      </c>
      <c r="D17" s="19"/>
      <c r="E17" s="19"/>
      <c r="F17" s="19"/>
      <c r="G17" s="18"/>
      <c r="H17" s="18"/>
      <c r="I17" s="18"/>
      <c r="J17" s="18"/>
      <c r="K17" s="18"/>
      <c r="L17" s="18"/>
      <c r="M17" s="18"/>
      <c r="N17" s="18"/>
      <c r="O17" s="18"/>
      <c r="P17" s="18"/>
      <c r="Q17" s="18"/>
      <c r="R17" s="17"/>
      <c r="S17" s="17"/>
      <c r="T17" s="17"/>
    </row>
    <row r="18" spans="1:20" s="2" customFormat="1" ht="33">
      <c r="A18" s="84" t="s">
        <v>21</v>
      </c>
      <c r="B18" s="85" t="s">
        <v>204</v>
      </c>
      <c r="C18" s="205" t="s">
        <v>482</v>
      </c>
      <c r="D18" s="19"/>
      <c r="E18" s="18"/>
      <c r="F18" s="18"/>
      <c r="G18" s="18"/>
      <c r="H18" s="18"/>
      <c r="I18" s="18"/>
      <c r="J18" s="18"/>
      <c r="K18" s="18"/>
      <c r="L18" s="18"/>
      <c r="M18" s="18"/>
      <c r="N18" s="18"/>
      <c r="O18" s="18"/>
      <c r="P18" s="17"/>
      <c r="Q18" s="17"/>
      <c r="R18" s="17"/>
      <c r="S18" s="17"/>
      <c r="T18" s="17"/>
    </row>
    <row r="19" spans="1:20" ht="33">
      <c r="A19" s="84" t="s">
        <v>20</v>
      </c>
      <c r="B19" s="83" t="s">
        <v>17</v>
      </c>
      <c r="C19" s="242" t="s">
        <v>494</v>
      </c>
      <c r="D19" s="16"/>
      <c r="E19" s="16"/>
      <c r="F19" s="16"/>
      <c r="G19" s="16"/>
      <c r="H19" s="16"/>
      <c r="I19" s="16"/>
      <c r="J19" s="16"/>
      <c r="K19" s="16"/>
      <c r="L19" s="16"/>
      <c r="M19" s="16"/>
      <c r="N19" s="16"/>
      <c r="O19" s="16"/>
      <c r="P19" s="16"/>
      <c r="Q19" s="16"/>
      <c r="R19" s="16"/>
      <c r="S19" s="16"/>
      <c r="T19" s="16"/>
    </row>
    <row r="20" spans="1:20" ht="63" customHeight="1">
      <c r="A20" s="84" t="s">
        <v>19</v>
      </c>
      <c r="B20" s="83" t="s">
        <v>476</v>
      </c>
      <c r="C20" s="206" t="s">
        <v>503</v>
      </c>
      <c r="D20" s="16"/>
      <c r="E20" s="16"/>
      <c r="F20" s="16"/>
      <c r="G20" s="16"/>
      <c r="H20" s="16"/>
      <c r="I20" s="16"/>
      <c r="J20" s="16"/>
      <c r="K20" s="16"/>
      <c r="L20" s="16"/>
      <c r="M20" s="16"/>
      <c r="N20" s="16"/>
      <c r="O20" s="16"/>
      <c r="P20" s="16"/>
      <c r="Q20" s="16"/>
      <c r="R20" s="16"/>
      <c r="S20" s="16"/>
      <c r="T20" s="16"/>
    </row>
    <row r="21" spans="1:20" ht="33">
      <c r="A21" s="84" t="s">
        <v>18</v>
      </c>
      <c r="B21" s="83" t="s">
        <v>221</v>
      </c>
      <c r="C21" s="238">
        <f>' 1. паспорт местополож'!C43</f>
        <v>10.959263999999999</v>
      </c>
      <c r="D21" s="16"/>
      <c r="E21" s="16"/>
      <c r="F21" s="16"/>
      <c r="G21" s="16"/>
      <c r="H21" s="16"/>
      <c r="I21" s="16"/>
      <c r="J21" s="16"/>
      <c r="K21" s="16"/>
      <c r="L21" s="16"/>
      <c r="M21" s="16"/>
      <c r="N21" s="16"/>
      <c r="O21" s="16"/>
      <c r="P21" s="16"/>
      <c r="Q21" s="16"/>
      <c r="R21" s="16"/>
      <c r="S21" s="16"/>
      <c r="T21" s="16"/>
    </row>
    <row r="22" spans="1:20" ht="49.5">
      <c r="A22" s="84" t="s">
        <v>16</v>
      </c>
      <c r="B22" s="83" t="s">
        <v>116</v>
      </c>
      <c r="C22" s="207" t="s">
        <v>484</v>
      </c>
      <c r="D22" s="16"/>
      <c r="E22" s="16"/>
      <c r="F22" s="16"/>
      <c r="G22" s="16"/>
      <c r="H22" s="16"/>
      <c r="I22" s="16"/>
      <c r="J22" s="16"/>
      <c r="K22" s="16"/>
      <c r="L22" s="16"/>
      <c r="M22" s="16"/>
      <c r="N22" s="16"/>
      <c r="O22" s="16"/>
      <c r="P22" s="16"/>
      <c r="Q22" s="16"/>
      <c r="R22" s="16"/>
      <c r="S22" s="16"/>
      <c r="T22" s="16"/>
    </row>
    <row r="23" spans="1:20" ht="66">
      <c r="A23" s="84" t="s">
        <v>15</v>
      </c>
      <c r="B23" s="83" t="s">
        <v>205</v>
      </c>
      <c r="C23" s="205" t="s">
        <v>483</v>
      </c>
      <c r="D23" s="16"/>
      <c r="E23" s="16"/>
      <c r="F23" s="16"/>
      <c r="G23" s="16"/>
      <c r="H23" s="16"/>
      <c r="I23" s="16"/>
      <c r="J23" s="16"/>
      <c r="K23" s="16"/>
      <c r="L23" s="16"/>
      <c r="M23" s="16"/>
      <c r="N23" s="16"/>
      <c r="O23" s="16"/>
      <c r="P23" s="16"/>
      <c r="Q23" s="16"/>
      <c r="R23" s="16"/>
      <c r="S23" s="16"/>
      <c r="T23" s="16"/>
    </row>
    <row r="24" spans="1:20" ht="42.75" customHeight="1">
      <c r="A24" s="84" t="s">
        <v>13</v>
      </c>
      <c r="B24" s="83" t="s">
        <v>14</v>
      </c>
      <c r="C24" s="204">
        <v>2020</v>
      </c>
      <c r="D24" s="16"/>
      <c r="E24" s="16"/>
      <c r="F24" s="16"/>
      <c r="G24" s="16"/>
      <c r="H24" s="16"/>
      <c r="I24" s="16"/>
      <c r="J24" s="16"/>
      <c r="K24" s="16"/>
      <c r="L24" s="16"/>
      <c r="M24" s="16"/>
      <c r="N24" s="16"/>
      <c r="O24" s="16"/>
      <c r="P24" s="16"/>
      <c r="Q24" s="16"/>
      <c r="R24" s="16"/>
      <c r="S24" s="16"/>
      <c r="T24" s="16"/>
    </row>
    <row r="25" spans="1:20" ht="42.75" customHeight="1">
      <c r="A25" s="84" t="s">
        <v>11</v>
      </c>
      <c r="B25" s="83" t="s">
        <v>12</v>
      </c>
      <c r="C25" s="232">
        <v>2021</v>
      </c>
      <c r="D25" s="16"/>
      <c r="E25" s="16"/>
      <c r="F25" s="16"/>
      <c r="G25" s="16"/>
      <c r="H25" s="16"/>
      <c r="I25" s="16"/>
      <c r="J25" s="16"/>
      <c r="K25" s="16"/>
      <c r="L25" s="16"/>
      <c r="M25" s="16"/>
      <c r="N25" s="16"/>
      <c r="O25" s="16"/>
      <c r="P25" s="16"/>
      <c r="Q25" s="16"/>
      <c r="R25" s="16"/>
      <c r="S25" s="16"/>
      <c r="T25" s="16"/>
    </row>
    <row r="26" spans="1:20" ht="42.75" customHeight="1">
      <c r="A26" s="84" t="s">
        <v>27</v>
      </c>
      <c r="B26" s="83" t="s">
        <v>10</v>
      </c>
      <c r="C26" s="239" t="s">
        <v>473</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612"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7" zoomScale="90" zoomScaleNormal="55" zoomScaleSheetLayoutView="90" workbookViewId="0">
      <selection activeCell="G19" sqref="G19"/>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249"/>
      <c r="Q1" s="249"/>
      <c r="R1" s="249"/>
      <c r="S1" s="249"/>
      <c r="T1" s="249"/>
      <c r="U1" s="249"/>
      <c r="V1" s="249"/>
      <c r="W1" s="249"/>
      <c r="X1" s="249"/>
      <c r="Y1" s="249"/>
      <c r="Z1" s="249"/>
    </row>
    <row r="2" spans="1:28" ht="15.75">
      <c r="A2" s="113"/>
      <c r="B2" s="113"/>
      <c r="C2" s="113"/>
      <c r="D2" s="113"/>
      <c r="E2" s="113"/>
      <c r="F2" s="113"/>
      <c r="G2" s="113"/>
      <c r="H2" s="113"/>
      <c r="I2" s="113"/>
      <c r="J2" s="113"/>
      <c r="K2" s="113"/>
      <c r="L2" s="113"/>
      <c r="M2" s="113"/>
      <c r="N2" s="113"/>
      <c r="O2" s="113"/>
      <c r="P2" s="113"/>
      <c r="Q2" s="113"/>
      <c r="R2" s="113"/>
      <c r="S2" s="113"/>
      <c r="T2" s="113"/>
      <c r="U2" s="113"/>
      <c r="V2" s="113"/>
      <c r="W2" s="113"/>
      <c r="X2" s="113"/>
      <c r="Y2" s="113"/>
      <c r="Z2" s="113"/>
    </row>
    <row r="3" spans="1:28" ht="18.75">
      <c r="A3" s="252" t="s">
        <v>9</v>
      </c>
      <c r="B3" s="252"/>
      <c r="C3" s="252"/>
      <c r="D3" s="252"/>
      <c r="E3" s="252"/>
      <c r="F3" s="252"/>
      <c r="G3" s="252"/>
      <c r="H3" s="252"/>
      <c r="I3" s="252"/>
      <c r="J3" s="252"/>
      <c r="K3" s="252"/>
      <c r="L3" s="252"/>
      <c r="M3" s="252"/>
      <c r="N3" s="252"/>
      <c r="O3" s="252"/>
      <c r="P3" s="252"/>
      <c r="Q3" s="252"/>
      <c r="R3" s="252"/>
      <c r="S3" s="252"/>
      <c r="T3" s="252"/>
      <c r="U3" s="252"/>
      <c r="V3" s="252"/>
      <c r="W3" s="252"/>
      <c r="X3" s="252"/>
      <c r="Y3" s="252"/>
      <c r="Z3" s="252"/>
      <c r="AA3" s="60"/>
      <c r="AB3" s="60"/>
    </row>
    <row r="4" spans="1:28" ht="18.75">
      <c r="A4" s="252"/>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60"/>
      <c r="AB4" s="60"/>
    </row>
    <row r="5" spans="1:28" ht="15.75">
      <c r="A5"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61"/>
      <c r="AB5" s="61"/>
    </row>
    <row r="6" spans="1:28" ht="15.75">
      <c r="A6" s="250" t="s">
        <v>8</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62"/>
      <c r="AB6" s="62"/>
    </row>
    <row r="7" spans="1:28" ht="18.75">
      <c r="A7" s="252"/>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60"/>
      <c r="AB7" s="60"/>
    </row>
    <row r="8" spans="1:28" ht="15.75">
      <c r="A8" s="254" t="str">
        <f>' 1. паспорт местополож'!A8:C8</f>
        <v>J_ДВОСТ-320</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61"/>
      <c r="AB8" s="61"/>
    </row>
    <row r="9" spans="1:28" ht="15.75">
      <c r="A9" s="250" t="s">
        <v>7</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62"/>
      <c r="AB9" s="62"/>
    </row>
    <row r="10" spans="1:28" ht="18.75">
      <c r="A10" s="261"/>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9"/>
      <c r="AB10" s="9"/>
    </row>
    <row r="11" spans="1:28" ht="15.75">
      <c r="A11" s="254" t="str">
        <f>' 1. паспорт местополож'!A11:C11</f>
        <v>Техническое перевооружение объекта Линия 10 КВ на РДЗ №3</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61"/>
      <c r="AB11" s="61"/>
    </row>
    <row r="12" spans="1:28" ht="15.75">
      <c r="A12" s="250" t="s">
        <v>5</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62"/>
      <c r="AB12" s="62"/>
    </row>
    <row r="13" spans="1:28" ht="15.75">
      <c r="A13" s="281"/>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66"/>
      <c r="AB13" s="66"/>
    </row>
    <row r="14" spans="1:28" s="70" customFormat="1" ht="36.75" customHeight="1">
      <c r="A14" s="276" t="s">
        <v>220</v>
      </c>
      <c r="B14" s="276"/>
      <c r="C14" s="276"/>
      <c r="D14" s="276"/>
      <c r="E14" s="276"/>
      <c r="F14" s="276"/>
      <c r="G14" s="276"/>
      <c r="H14" s="276"/>
      <c r="I14" s="276"/>
      <c r="J14" s="276"/>
      <c r="K14" s="276"/>
      <c r="L14" s="276"/>
      <c r="M14" s="276"/>
      <c r="N14" s="276"/>
      <c r="O14" s="276"/>
      <c r="P14" s="276"/>
      <c r="Q14" s="276"/>
      <c r="R14" s="276"/>
      <c r="S14" s="276"/>
      <c r="T14" s="276"/>
      <c r="U14" s="276"/>
      <c r="V14" s="276"/>
      <c r="W14" s="276"/>
      <c r="X14" s="276"/>
      <c r="Y14" s="276"/>
      <c r="Z14" s="276"/>
      <c r="AA14" s="69"/>
      <c r="AB14" s="69"/>
    </row>
    <row r="15" spans="1:28" ht="32.25" customHeight="1">
      <c r="A15" s="278" t="s">
        <v>133</v>
      </c>
      <c r="B15" s="279"/>
      <c r="C15" s="279"/>
      <c r="D15" s="279"/>
      <c r="E15" s="279"/>
      <c r="F15" s="279"/>
      <c r="G15" s="279"/>
      <c r="H15" s="279"/>
      <c r="I15" s="279"/>
      <c r="J15" s="279"/>
      <c r="K15" s="279"/>
      <c r="L15" s="280"/>
      <c r="M15" s="277" t="s">
        <v>134</v>
      </c>
      <c r="N15" s="277"/>
      <c r="O15" s="277"/>
      <c r="P15" s="277"/>
      <c r="Q15" s="277"/>
      <c r="R15" s="277"/>
      <c r="S15" s="277"/>
      <c r="T15" s="277"/>
      <c r="U15" s="277"/>
      <c r="V15" s="277"/>
      <c r="W15" s="277"/>
      <c r="X15" s="277"/>
      <c r="Y15" s="277"/>
      <c r="Z15" s="277"/>
    </row>
    <row r="16" spans="1:28" ht="254.25" customHeight="1">
      <c r="A16" s="86" t="s">
        <v>119</v>
      </c>
      <c r="B16" s="87" t="s">
        <v>124</v>
      </c>
      <c r="C16" s="87" t="s">
        <v>130</v>
      </c>
      <c r="D16" s="87" t="s">
        <v>120</v>
      </c>
      <c r="E16" s="87" t="s">
        <v>131</v>
      </c>
      <c r="F16" s="87" t="s">
        <v>230</v>
      </c>
      <c r="G16" s="87" t="s">
        <v>231</v>
      </c>
      <c r="H16" s="87" t="s">
        <v>121</v>
      </c>
      <c r="I16" s="87" t="s">
        <v>232</v>
      </c>
      <c r="J16" s="87" t="s">
        <v>125</v>
      </c>
      <c r="K16" s="87" t="s">
        <v>123</v>
      </c>
      <c r="L16" s="87" t="s">
        <v>122</v>
      </c>
      <c r="M16" s="88" t="s">
        <v>127</v>
      </c>
      <c r="N16" s="87" t="s">
        <v>233</v>
      </c>
      <c r="O16" s="87" t="s">
        <v>234</v>
      </c>
      <c r="P16" s="87" t="s">
        <v>235</v>
      </c>
      <c r="Q16" s="87" t="s">
        <v>236</v>
      </c>
      <c r="R16" s="87" t="s">
        <v>121</v>
      </c>
      <c r="S16" s="87" t="s">
        <v>237</v>
      </c>
      <c r="T16" s="87" t="s">
        <v>238</v>
      </c>
      <c r="U16" s="87" t="s">
        <v>239</v>
      </c>
      <c r="V16" s="87" t="s">
        <v>236</v>
      </c>
      <c r="W16" s="90" t="s">
        <v>240</v>
      </c>
      <c r="X16" s="90" t="s">
        <v>241</v>
      </c>
      <c r="Y16" s="90" t="s">
        <v>242</v>
      </c>
      <c r="Z16" s="89" t="s">
        <v>128</v>
      </c>
    </row>
    <row r="17" spans="1:26" ht="16.5" customHeight="1">
      <c r="A17" s="49">
        <v>1</v>
      </c>
      <c r="B17" s="50">
        <v>2</v>
      </c>
      <c r="C17" s="49">
        <v>3</v>
      </c>
      <c r="D17" s="50">
        <v>4</v>
      </c>
      <c r="E17" s="49">
        <v>5</v>
      </c>
      <c r="F17" s="50">
        <v>6</v>
      </c>
      <c r="G17" s="49">
        <v>7</v>
      </c>
      <c r="H17" s="50">
        <v>8</v>
      </c>
      <c r="I17" s="49">
        <v>9</v>
      </c>
      <c r="J17" s="50">
        <v>10</v>
      </c>
      <c r="K17" s="67">
        <v>11</v>
      </c>
      <c r="L17" s="50">
        <v>12</v>
      </c>
      <c r="M17" s="67">
        <v>13</v>
      </c>
      <c r="N17" s="50">
        <v>14</v>
      </c>
      <c r="O17" s="67">
        <v>15</v>
      </c>
      <c r="P17" s="50">
        <v>16</v>
      </c>
      <c r="Q17" s="67">
        <v>17</v>
      </c>
      <c r="R17" s="50">
        <v>18</v>
      </c>
      <c r="S17" s="67">
        <v>19</v>
      </c>
      <c r="T17" s="50">
        <v>20</v>
      </c>
      <c r="U17" s="67">
        <v>21</v>
      </c>
      <c r="V17" s="50">
        <v>22</v>
      </c>
      <c r="W17" s="67">
        <v>23</v>
      </c>
      <c r="X17" s="50">
        <v>24</v>
      </c>
      <c r="Y17" s="67">
        <v>25</v>
      </c>
      <c r="Z17" s="50">
        <v>26</v>
      </c>
    </row>
    <row r="18" spans="1:26">
      <c r="A18" s="114" t="s">
        <v>243</v>
      </c>
      <c r="B18" s="114" t="s">
        <v>243</v>
      </c>
      <c r="C18" s="114" t="s">
        <v>243</v>
      </c>
      <c r="D18" s="114" t="s">
        <v>243</v>
      </c>
      <c r="E18" s="114" t="s">
        <v>243</v>
      </c>
      <c r="F18" s="114" t="s">
        <v>243</v>
      </c>
      <c r="G18" s="114" t="s">
        <v>243</v>
      </c>
      <c r="H18" s="114" t="s">
        <v>243</v>
      </c>
      <c r="I18" s="114" t="s">
        <v>243</v>
      </c>
      <c r="J18" s="114" t="s">
        <v>243</v>
      </c>
      <c r="K18" s="114" t="s">
        <v>243</v>
      </c>
      <c r="L18" s="114" t="s">
        <v>243</v>
      </c>
      <c r="M18" s="114" t="s">
        <v>243</v>
      </c>
      <c r="N18" s="114" t="s">
        <v>243</v>
      </c>
      <c r="O18" s="114" t="s">
        <v>243</v>
      </c>
      <c r="P18" s="114" t="s">
        <v>243</v>
      </c>
      <c r="Q18" s="114" t="s">
        <v>243</v>
      </c>
      <c r="R18" s="114" t="s">
        <v>243</v>
      </c>
      <c r="S18" s="114" t="s">
        <v>243</v>
      </c>
      <c r="T18" s="114" t="s">
        <v>243</v>
      </c>
      <c r="U18" s="114" t="s">
        <v>243</v>
      </c>
      <c r="V18" s="114" t="s">
        <v>243</v>
      </c>
      <c r="W18" s="114" t="s">
        <v>243</v>
      </c>
      <c r="X18" s="114" t="s">
        <v>243</v>
      </c>
      <c r="Y18" s="114" t="s">
        <v>243</v>
      </c>
      <c r="Z18" s="114" t="s">
        <v>243</v>
      </c>
    </row>
    <row r="19" spans="1:26">
      <c r="A19" s="114" t="s">
        <v>243</v>
      </c>
      <c r="B19" s="114" t="s">
        <v>243</v>
      </c>
      <c r="C19" s="114" t="s">
        <v>243</v>
      </c>
      <c r="D19" s="114" t="s">
        <v>243</v>
      </c>
      <c r="E19" s="114" t="s">
        <v>243</v>
      </c>
      <c r="F19" s="114" t="s">
        <v>243</v>
      </c>
      <c r="G19" s="114" t="s">
        <v>243</v>
      </c>
      <c r="H19" s="114" t="s">
        <v>243</v>
      </c>
      <c r="I19" s="114" t="s">
        <v>243</v>
      </c>
      <c r="J19" s="114" t="s">
        <v>243</v>
      </c>
      <c r="K19" s="114" t="s">
        <v>243</v>
      </c>
      <c r="L19" s="114" t="s">
        <v>243</v>
      </c>
      <c r="M19" s="114" t="s">
        <v>243</v>
      </c>
      <c r="N19" s="114" t="s">
        <v>243</v>
      </c>
      <c r="O19" s="114" t="s">
        <v>243</v>
      </c>
      <c r="P19" s="114" t="s">
        <v>243</v>
      </c>
      <c r="Q19" s="114" t="s">
        <v>243</v>
      </c>
      <c r="R19" s="114" t="s">
        <v>243</v>
      </c>
      <c r="S19" s="114" t="s">
        <v>243</v>
      </c>
      <c r="T19" s="114" t="s">
        <v>243</v>
      </c>
      <c r="U19" s="114" t="s">
        <v>243</v>
      </c>
      <c r="V19" s="114" t="s">
        <v>243</v>
      </c>
      <c r="W19" s="114" t="s">
        <v>243</v>
      </c>
      <c r="X19" s="114" t="s">
        <v>243</v>
      </c>
      <c r="Y19" s="114" t="s">
        <v>243</v>
      </c>
      <c r="Z19" s="114" t="s">
        <v>243</v>
      </c>
    </row>
    <row r="20" spans="1:26">
      <c r="A20" s="114" t="s">
        <v>243</v>
      </c>
      <c r="B20" s="114" t="s">
        <v>243</v>
      </c>
      <c r="C20" s="114" t="s">
        <v>243</v>
      </c>
      <c r="D20" s="114" t="s">
        <v>243</v>
      </c>
      <c r="E20" s="114" t="s">
        <v>243</v>
      </c>
      <c r="F20" s="114" t="s">
        <v>243</v>
      </c>
      <c r="G20" s="114" t="s">
        <v>243</v>
      </c>
      <c r="H20" s="114" t="s">
        <v>243</v>
      </c>
      <c r="I20" s="114" t="s">
        <v>243</v>
      </c>
      <c r="J20" s="114" t="s">
        <v>243</v>
      </c>
      <c r="K20" s="114" t="s">
        <v>243</v>
      </c>
      <c r="L20" s="114" t="s">
        <v>243</v>
      </c>
      <c r="M20" s="114" t="s">
        <v>243</v>
      </c>
      <c r="N20" s="114" t="s">
        <v>243</v>
      </c>
      <c r="O20" s="114" t="s">
        <v>243</v>
      </c>
      <c r="P20" s="114" t="s">
        <v>243</v>
      </c>
      <c r="Q20" s="114" t="s">
        <v>243</v>
      </c>
      <c r="R20" s="114" t="s">
        <v>243</v>
      </c>
      <c r="S20" s="114" t="s">
        <v>243</v>
      </c>
      <c r="T20" s="114" t="s">
        <v>243</v>
      </c>
      <c r="U20" s="114" t="s">
        <v>243</v>
      </c>
      <c r="V20" s="114" t="s">
        <v>243</v>
      </c>
      <c r="W20" s="114" t="s">
        <v>243</v>
      </c>
      <c r="X20" s="114" t="s">
        <v>243</v>
      </c>
      <c r="Y20" s="114" t="s">
        <v>243</v>
      </c>
      <c r="Z20" s="114" t="s">
        <v>243</v>
      </c>
    </row>
    <row r="21" spans="1:26">
      <c r="A21" s="114" t="s">
        <v>243</v>
      </c>
      <c r="B21" s="114" t="s">
        <v>243</v>
      </c>
      <c r="C21" s="114" t="s">
        <v>243</v>
      </c>
      <c r="D21" s="114" t="s">
        <v>243</v>
      </c>
      <c r="E21" s="114" t="s">
        <v>243</v>
      </c>
      <c r="F21" s="114" t="s">
        <v>243</v>
      </c>
      <c r="G21" s="114" t="s">
        <v>243</v>
      </c>
      <c r="H21" s="114" t="s">
        <v>243</v>
      </c>
      <c r="I21" s="114" t="s">
        <v>243</v>
      </c>
      <c r="J21" s="114" t="s">
        <v>243</v>
      </c>
      <c r="K21" s="114" t="s">
        <v>243</v>
      </c>
      <c r="L21" s="114" t="s">
        <v>243</v>
      </c>
      <c r="M21" s="114" t="s">
        <v>243</v>
      </c>
      <c r="N21" s="114" t="s">
        <v>243</v>
      </c>
      <c r="O21" s="114" t="s">
        <v>243</v>
      </c>
      <c r="P21" s="114" t="s">
        <v>243</v>
      </c>
      <c r="Q21" s="114" t="s">
        <v>243</v>
      </c>
      <c r="R21" s="114" t="s">
        <v>243</v>
      </c>
      <c r="S21" s="114" t="s">
        <v>243</v>
      </c>
      <c r="T21" s="114" t="s">
        <v>243</v>
      </c>
      <c r="U21" s="114" t="s">
        <v>243</v>
      </c>
      <c r="V21" s="114" t="s">
        <v>243</v>
      </c>
      <c r="W21" s="114" t="s">
        <v>243</v>
      </c>
      <c r="X21" s="114" t="s">
        <v>243</v>
      </c>
      <c r="Y21" s="114" t="s">
        <v>243</v>
      </c>
      <c r="Z21" s="114" t="s">
        <v>243</v>
      </c>
    </row>
    <row r="22" spans="1:26">
      <c r="A22" s="114" t="s">
        <v>243</v>
      </c>
      <c r="B22" s="114" t="s">
        <v>243</v>
      </c>
      <c r="C22" s="114" t="s">
        <v>243</v>
      </c>
      <c r="D22" s="114" t="s">
        <v>243</v>
      </c>
      <c r="E22" s="114" t="s">
        <v>243</v>
      </c>
      <c r="F22" s="114" t="s">
        <v>243</v>
      </c>
      <c r="G22" s="114" t="s">
        <v>243</v>
      </c>
      <c r="H22" s="114" t="s">
        <v>243</v>
      </c>
      <c r="I22" s="114" t="s">
        <v>243</v>
      </c>
      <c r="J22" s="114" t="s">
        <v>243</v>
      </c>
      <c r="K22" s="114" t="s">
        <v>243</v>
      </c>
      <c r="L22" s="114" t="s">
        <v>243</v>
      </c>
      <c r="M22" s="114" t="s">
        <v>243</v>
      </c>
      <c r="N22" s="114" t="s">
        <v>243</v>
      </c>
      <c r="O22" s="114" t="s">
        <v>243</v>
      </c>
      <c r="P22" s="114" t="s">
        <v>243</v>
      </c>
      <c r="Q22" s="114" t="s">
        <v>243</v>
      </c>
      <c r="R22" s="114" t="s">
        <v>243</v>
      </c>
      <c r="S22" s="114" t="s">
        <v>243</v>
      </c>
      <c r="T22" s="114" t="s">
        <v>243</v>
      </c>
      <c r="U22" s="114" t="s">
        <v>243</v>
      </c>
      <c r="V22" s="114" t="s">
        <v>243</v>
      </c>
      <c r="W22" s="114" t="s">
        <v>243</v>
      </c>
      <c r="X22" s="114" t="s">
        <v>243</v>
      </c>
      <c r="Y22" s="114" t="s">
        <v>243</v>
      </c>
      <c r="Z22" s="114" t="s">
        <v>243</v>
      </c>
    </row>
    <row r="23" spans="1:26">
      <c r="A23" s="114" t="s">
        <v>243</v>
      </c>
      <c r="B23" s="114" t="s">
        <v>243</v>
      </c>
      <c r="C23" s="114" t="s">
        <v>243</v>
      </c>
      <c r="D23" s="114" t="s">
        <v>243</v>
      </c>
      <c r="E23" s="114" t="s">
        <v>243</v>
      </c>
      <c r="F23" s="114" t="s">
        <v>243</v>
      </c>
      <c r="G23" s="114" t="s">
        <v>243</v>
      </c>
      <c r="H23" s="114" t="s">
        <v>243</v>
      </c>
      <c r="I23" s="114" t="s">
        <v>243</v>
      </c>
      <c r="J23" s="114" t="s">
        <v>243</v>
      </c>
      <c r="K23" s="114" t="s">
        <v>243</v>
      </c>
      <c r="L23" s="114" t="s">
        <v>243</v>
      </c>
      <c r="M23" s="114" t="s">
        <v>243</v>
      </c>
      <c r="N23" s="114" t="s">
        <v>243</v>
      </c>
      <c r="O23" s="114" t="s">
        <v>243</v>
      </c>
      <c r="P23" s="114" t="s">
        <v>243</v>
      </c>
      <c r="Q23" s="114" t="s">
        <v>243</v>
      </c>
      <c r="R23" s="114" t="s">
        <v>243</v>
      </c>
      <c r="S23" s="114" t="s">
        <v>243</v>
      </c>
      <c r="T23" s="114" t="s">
        <v>243</v>
      </c>
      <c r="U23" s="114" t="s">
        <v>243</v>
      </c>
      <c r="V23" s="114" t="s">
        <v>243</v>
      </c>
      <c r="W23" s="114" t="s">
        <v>243</v>
      </c>
      <c r="X23" s="114" t="s">
        <v>243</v>
      </c>
      <c r="Y23" s="114" t="s">
        <v>243</v>
      </c>
      <c r="Z23" s="114" t="s">
        <v>243</v>
      </c>
    </row>
    <row r="24" spans="1:26">
      <c r="A24" s="114" t="s">
        <v>243</v>
      </c>
      <c r="B24" s="114" t="s">
        <v>243</v>
      </c>
      <c r="C24" s="114" t="s">
        <v>243</v>
      </c>
      <c r="D24" s="114" t="s">
        <v>243</v>
      </c>
      <c r="E24" s="114" t="s">
        <v>243</v>
      </c>
      <c r="F24" s="114" t="s">
        <v>243</v>
      </c>
      <c r="G24" s="114" t="s">
        <v>243</v>
      </c>
      <c r="H24" s="114" t="s">
        <v>243</v>
      </c>
      <c r="I24" s="114" t="s">
        <v>243</v>
      </c>
      <c r="J24" s="114" t="s">
        <v>243</v>
      </c>
      <c r="K24" s="114" t="s">
        <v>243</v>
      </c>
      <c r="L24" s="114" t="s">
        <v>243</v>
      </c>
      <c r="M24" s="114" t="s">
        <v>243</v>
      </c>
      <c r="N24" s="114" t="s">
        <v>243</v>
      </c>
      <c r="O24" s="114" t="s">
        <v>243</v>
      </c>
      <c r="P24" s="114" t="s">
        <v>243</v>
      </c>
      <c r="Q24" s="114" t="s">
        <v>243</v>
      </c>
      <c r="R24" s="114" t="s">
        <v>243</v>
      </c>
      <c r="S24" s="114" t="s">
        <v>243</v>
      </c>
      <c r="T24" s="114" t="s">
        <v>243</v>
      </c>
      <c r="U24" s="114" t="s">
        <v>243</v>
      </c>
      <c r="V24" s="114" t="s">
        <v>243</v>
      </c>
      <c r="W24" s="114" t="s">
        <v>243</v>
      </c>
      <c r="X24" s="114" t="s">
        <v>243</v>
      </c>
      <c r="Y24" s="114" t="s">
        <v>243</v>
      </c>
      <c r="Z24" s="114" t="s">
        <v>243</v>
      </c>
    </row>
    <row r="28" spans="1:26">
      <c r="A28" s="53"/>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65"/>
      <c r="Q1" s="65"/>
      <c r="R1" s="65"/>
      <c r="S1" s="65"/>
      <c r="T1" s="65"/>
      <c r="U1" s="65"/>
      <c r="V1" s="65"/>
      <c r="W1" s="65"/>
      <c r="X1" s="65"/>
      <c r="Y1" s="65"/>
      <c r="Z1" s="65"/>
      <c r="AA1" s="65"/>
      <c r="AB1" s="65"/>
    </row>
    <row r="2" spans="1:28" s="10" customFormat="1" ht="16.5">
      <c r="A2" s="71"/>
      <c r="B2" s="71"/>
      <c r="C2" s="72"/>
      <c r="D2" s="72"/>
      <c r="E2" s="72"/>
      <c r="F2" s="72"/>
      <c r="G2" s="72"/>
      <c r="H2" s="72"/>
      <c r="I2" s="72"/>
      <c r="J2" s="72"/>
      <c r="K2" s="72"/>
      <c r="L2" s="91"/>
      <c r="M2" s="72"/>
      <c r="N2" s="72"/>
      <c r="O2" s="72"/>
    </row>
    <row r="3" spans="1:28" s="10" customFormat="1" ht="18.75">
      <c r="A3" s="286" t="s">
        <v>9</v>
      </c>
      <c r="B3" s="286"/>
      <c r="C3" s="286"/>
      <c r="D3" s="286"/>
      <c r="E3" s="286"/>
      <c r="F3" s="286"/>
      <c r="G3" s="286"/>
      <c r="H3" s="286"/>
      <c r="I3" s="286"/>
      <c r="J3" s="286"/>
      <c r="K3" s="286"/>
      <c r="L3" s="286"/>
      <c r="M3" s="286"/>
      <c r="N3" s="286"/>
      <c r="O3" s="286"/>
      <c r="P3" s="11"/>
      <c r="Q3" s="11"/>
      <c r="R3" s="11"/>
      <c r="S3" s="11"/>
      <c r="T3" s="11"/>
      <c r="U3" s="11"/>
      <c r="V3" s="11"/>
      <c r="W3" s="11"/>
      <c r="X3" s="11"/>
      <c r="Y3" s="11"/>
      <c r="Z3" s="11"/>
    </row>
    <row r="4" spans="1:28" s="10" customFormat="1" ht="18.75">
      <c r="A4" s="286"/>
      <c r="B4" s="286"/>
      <c r="C4" s="286"/>
      <c r="D4" s="286"/>
      <c r="E4" s="286"/>
      <c r="F4" s="286"/>
      <c r="G4" s="286"/>
      <c r="H4" s="286"/>
      <c r="I4" s="286"/>
      <c r="J4" s="286"/>
      <c r="K4" s="286"/>
      <c r="L4" s="286"/>
      <c r="M4" s="286"/>
      <c r="N4" s="286"/>
      <c r="O4" s="286"/>
      <c r="P4" s="11"/>
      <c r="Q4" s="11"/>
      <c r="R4" s="11"/>
      <c r="S4" s="11"/>
      <c r="T4" s="11"/>
      <c r="U4" s="11"/>
      <c r="V4" s="11"/>
      <c r="W4" s="11"/>
      <c r="X4" s="11"/>
      <c r="Y4" s="11"/>
      <c r="Z4" s="11"/>
    </row>
    <row r="5" spans="1:28" s="10" customFormat="1" ht="18.75">
      <c r="A5" s="28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4"/>
      <c r="C5" s="284"/>
      <c r="D5" s="284"/>
      <c r="E5" s="284"/>
      <c r="F5" s="284"/>
      <c r="G5" s="284"/>
      <c r="H5" s="284"/>
      <c r="I5" s="284"/>
      <c r="J5" s="284"/>
      <c r="K5" s="284"/>
      <c r="L5" s="284"/>
      <c r="M5" s="284"/>
      <c r="N5" s="284"/>
      <c r="O5" s="284"/>
      <c r="P5" s="11"/>
      <c r="Q5" s="11"/>
      <c r="R5" s="11"/>
      <c r="S5" s="11"/>
      <c r="T5" s="11"/>
      <c r="U5" s="11"/>
      <c r="V5" s="11"/>
      <c r="W5" s="11"/>
      <c r="X5" s="11"/>
      <c r="Y5" s="11"/>
      <c r="Z5" s="11"/>
    </row>
    <row r="6" spans="1:28" s="10" customFormat="1" ht="18.75">
      <c r="A6" s="285" t="s">
        <v>8</v>
      </c>
      <c r="B6" s="285"/>
      <c r="C6" s="285"/>
      <c r="D6" s="285"/>
      <c r="E6" s="285"/>
      <c r="F6" s="285"/>
      <c r="G6" s="285"/>
      <c r="H6" s="285"/>
      <c r="I6" s="285"/>
      <c r="J6" s="285"/>
      <c r="K6" s="285"/>
      <c r="L6" s="285"/>
      <c r="M6" s="285"/>
      <c r="N6" s="285"/>
      <c r="O6" s="285"/>
      <c r="P6" s="11"/>
      <c r="Q6" s="11"/>
      <c r="R6" s="11"/>
      <c r="S6" s="11"/>
      <c r="T6" s="11"/>
      <c r="U6" s="11"/>
      <c r="V6" s="11"/>
      <c r="W6" s="11"/>
      <c r="X6" s="11"/>
      <c r="Y6" s="11"/>
      <c r="Z6" s="11"/>
    </row>
    <row r="7" spans="1:28" s="10" customFormat="1" ht="18.75">
      <c r="A7" s="286"/>
      <c r="B7" s="286"/>
      <c r="C7" s="286"/>
      <c r="D7" s="286"/>
      <c r="E7" s="286"/>
      <c r="F7" s="286"/>
      <c r="G7" s="286"/>
      <c r="H7" s="286"/>
      <c r="I7" s="286"/>
      <c r="J7" s="286"/>
      <c r="K7" s="286"/>
      <c r="L7" s="286"/>
      <c r="M7" s="286"/>
      <c r="N7" s="286"/>
      <c r="O7" s="286"/>
      <c r="P7" s="11"/>
      <c r="Q7" s="11"/>
      <c r="R7" s="11"/>
      <c r="S7" s="11"/>
      <c r="T7" s="11"/>
      <c r="U7" s="11"/>
      <c r="V7" s="11"/>
      <c r="W7" s="11"/>
      <c r="X7" s="11"/>
      <c r="Y7" s="11"/>
      <c r="Z7" s="11"/>
    </row>
    <row r="8" spans="1:28" s="10" customFormat="1" ht="18.75">
      <c r="A8" s="284" t="str">
        <f>' 1. паспорт местополож'!A8:C8</f>
        <v>J_ДВОСТ-320</v>
      </c>
      <c r="B8" s="284"/>
      <c r="C8" s="284"/>
      <c r="D8" s="284"/>
      <c r="E8" s="284"/>
      <c r="F8" s="284"/>
      <c r="G8" s="284"/>
      <c r="H8" s="284"/>
      <c r="I8" s="284"/>
      <c r="J8" s="284"/>
      <c r="K8" s="284"/>
      <c r="L8" s="284"/>
      <c r="M8" s="284"/>
      <c r="N8" s="284"/>
      <c r="O8" s="284"/>
      <c r="P8" s="11"/>
      <c r="Q8" s="11"/>
      <c r="R8" s="11"/>
      <c r="S8" s="11"/>
      <c r="T8" s="11"/>
      <c r="U8" s="11"/>
      <c r="V8" s="11"/>
      <c r="W8" s="11"/>
      <c r="X8" s="11"/>
      <c r="Y8" s="11"/>
      <c r="Z8" s="11"/>
    </row>
    <row r="9" spans="1:28" s="10" customFormat="1" ht="18.75">
      <c r="A9" s="285" t="s">
        <v>7</v>
      </c>
      <c r="B9" s="285"/>
      <c r="C9" s="285"/>
      <c r="D9" s="285"/>
      <c r="E9" s="285"/>
      <c r="F9" s="285"/>
      <c r="G9" s="285"/>
      <c r="H9" s="285"/>
      <c r="I9" s="285"/>
      <c r="J9" s="285"/>
      <c r="K9" s="285"/>
      <c r="L9" s="285"/>
      <c r="M9" s="285"/>
      <c r="N9" s="285"/>
      <c r="O9" s="285"/>
      <c r="P9" s="11"/>
      <c r="Q9" s="11"/>
      <c r="R9" s="11"/>
      <c r="S9" s="11"/>
      <c r="T9" s="11"/>
      <c r="U9" s="11"/>
      <c r="V9" s="11"/>
      <c r="W9" s="11"/>
      <c r="X9" s="11"/>
      <c r="Y9" s="11"/>
      <c r="Z9" s="11"/>
    </row>
    <row r="10" spans="1:28" s="7" customFormat="1" ht="15.75" customHeight="1">
      <c r="A10" s="287"/>
      <c r="B10" s="287"/>
      <c r="C10" s="287"/>
      <c r="D10" s="287"/>
      <c r="E10" s="287"/>
      <c r="F10" s="287"/>
      <c r="G10" s="287"/>
      <c r="H10" s="287"/>
      <c r="I10" s="287"/>
      <c r="J10" s="287"/>
      <c r="K10" s="287"/>
      <c r="L10" s="287"/>
      <c r="M10" s="287"/>
      <c r="N10" s="287"/>
      <c r="O10" s="287"/>
      <c r="P10" s="8"/>
      <c r="Q10" s="8"/>
      <c r="R10" s="8"/>
      <c r="S10" s="8"/>
      <c r="T10" s="8"/>
      <c r="U10" s="8"/>
      <c r="V10" s="8"/>
      <c r="W10" s="8"/>
      <c r="X10" s="8"/>
      <c r="Y10" s="8"/>
      <c r="Z10" s="8"/>
    </row>
    <row r="11" spans="1:28" s="2" customFormat="1" ht="16.5">
      <c r="A11" s="284" t="str">
        <f>' 1. паспорт местополож'!A11:C11</f>
        <v>Техническое перевооружение объекта Линия 10 КВ на РДЗ №3</v>
      </c>
      <c r="B11" s="284"/>
      <c r="C11" s="284"/>
      <c r="D11" s="284"/>
      <c r="E11" s="284"/>
      <c r="F11" s="284"/>
      <c r="G11" s="284"/>
      <c r="H11" s="284"/>
      <c r="I11" s="284"/>
      <c r="J11" s="284"/>
      <c r="K11" s="284"/>
      <c r="L11" s="284"/>
      <c r="M11" s="284"/>
      <c r="N11" s="284"/>
      <c r="O11" s="284"/>
      <c r="P11" s="6"/>
      <c r="Q11" s="6"/>
      <c r="R11" s="6"/>
      <c r="S11" s="6"/>
      <c r="T11" s="6"/>
      <c r="U11" s="6"/>
      <c r="V11" s="6"/>
      <c r="W11" s="6"/>
      <c r="X11" s="6"/>
      <c r="Y11" s="6"/>
      <c r="Z11" s="6"/>
    </row>
    <row r="12" spans="1:28" s="2" customFormat="1" ht="15" customHeight="1">
      <c r="A12" s="285" t="s">
        <v>5</v>
      </c>
      <c r="B12" s="285"/>
      <c r="C12" s="285"/>
      <c r="D12" s="285"/>
      <c r="E12" s="285"/>
      <c r="F12" s="285"/>
      <c r="G12" s="285"/>
      <c r="H12" s="285"/>
      <c r="I12" s="285"/>
      <c r="J12" s="285"/>
      <c r="K12" s="285"/>
      <c r="L12" s="285"/>
      <c r="M12" s="285"/>
      <c r="N12" s="285"/>
      <c r="O12" s="285"/>
      <c r="P12" s="4"/>
      <c r="Q12" s="4"/>
      <c r="R12" s="4"/>
      <c r="S12" s="4"/>
      <c r="T12" s="4"/>
      <c r="U12" s="4"/>
      <c r="V12" s="4"/>
      <c r="W12" s="4"/>
      <c r="X12" s="4"/>
      <c r="Y12" s="4"/>
      <c r="Z12" s="4"/>
    </row>
    <row r="13" spans="1:28" s="2" customFormat="1" ht="42.75" customHeight="1">
      <c r="A13" s="285"/>
      <c r="B13" s="285"/>
      <c r="C13" s="285"/>
      <c r="D13" s="285"/>
      <c r="E13" s="285"/>
      <c r="F13" s="285"/>
      <c r="G13" s="285"/>
      <c r="H13" s="285"/>
      <c r="I13" s="285"/>
      <c r="J13" s="285"/>
      <c r="K13" s="285"/>
      <c r="L13" s="285"/>
      <c r="M13" s="285"/>
      <c r="N13" s="285"/>
      <c r="O13" s="285"/>
      <c r="P13" s="3"/>
      <c r="Q13" s="3"/>
      <c r="R13" s="3"/>
      <c r="S13" s="3"/>
      <c r="T13" s="3"/>
      <c r="U13" s="3"/>
      <c r="V13" s="3"/>
      <c r="W13" s="3"/>
    </row>
    <row r="14" spans="1:28" s="2" customFormat="1" ht="46.5" customHeight="1">
      <c r="A14" s="283" t="s">
        <v>202</v>
      </c>
      <c r="B14" s="283"/>
      <c r="C14" s="283"/>
      <c r="D14" s="283"/>
      <c r="E14" s="283"/>
      <c r="F14" s="283"/>
      <c r="G14" s="283"/>
      <c r="H14" s="283"/>
      <c r="I14" s="283"/>
      <c r="J14" s="283"/>
      <c r="K14" s="283"/>
      <c r="L14" s="283"/>
      <c r="M14" s="283"/>
      <c r="N14" s="283"/>
      <c r="O14" s="283"/>
      <c r="P14" s="5"/>
      <c r="Q14" s="5"/>
      <c r="R14" s="5"/>
      <c r="S14" s="5"/>
      <c r="T14" s="5"/>
      <c r="U14" s="5"/>
      <c r="V14" s="5"/>
      <c r="W14" s="5"/>
      <c r="X14" s="5"/>
      <c r="Y14" s="5"/>
      <c r="Z14" s="5"/>
    </row>
    <row r="15" spans="1:28" s="2" customFormat="1" ht="56.25" customHeight="1">
      <c r="A15" s="282"/>
      <c r="B15" s="282"/>
      <c r="C15" s="282"/>
      <c r="D15" s="68"/>
      <c r="E15" s="68"/>
      <c r="F15" s="68"/>
      <c r="G15" s="68"/>
      <c r="H15" s="68"/>
      <c r="I15" s="68"/>
      <c r="J15" s="68"/>
      <c r="K15" s="68"/>
      <c r="L15" s="68"/>
      <c r="M15" s="68"/>
      <c r="N15" s="68"/>
      <c r="O15" s="68"/>
      <c r="P15" s="5"/>
      <c r="Q15" s="5"/>
      <c r="R15" s="5"/>
      <c r="S15" s="5"/>
      <c r="T15" s="5"/>
      <c r="U15" s="5"/>
      <c r="V15" s="5"/>
      <c r="W15" s="5"/>
      <c r="X15" s="5"/>
      <c r="Y15" s="5"/>
      <c r="Z15" s="5"/>
    </row>
    <row r="16" spans="1:28" s="2" customFormat="1" ht="78" customHeight="1">
      <c r="A16" s="256" t="s">
        <v>4</v>
      </c>
      <c r="B16" s="256" t="s">
        <v>42</v>
      </c>
      <c r="C16" s="256" t="s">
        <v>41</v>
      </c>
      <c r="D16" s="256" t="s">
        <v>30</v>
      </c>
      <c r="E16" s="288" t="s">
        <v>40</v>
      </c>
      <c r="F16" s="289"/>
      <c r="G16" s="289"/>
      <c r="H16" s="289"/>
      <c r="I16" s="290"/>
      <c r="J16" s="256" t="s">
        <v>39</v>
      </c>
      <c r="K16" s="256"/>
      <c r="L16" s="256"/>
      <c r="M16" s="256"/>
      <c r="N16" s="256"/>
      <c r="O16" s="256"/>
      <c r="P16" s="3"/>
      <c r="Q16" s="3"/>
      <c r="R16" s="3"/>
      <c r="S16" s="3"/>
      <c r="T16" s="3"/>
      <c r="U16" s="3"/>
      <c r="V16" s="3"/>
      <c r="W16" s="3"/>
    </row>
    <row r="17" spans="1:26" s="2" customFormat="1" ht="77.25" customHeight="1">
      <c r="A17" s="256"/>
      <c r="B17" s="256"/>
      <c r="C17" s="256"/>
      <c r="D17" s="256"/>
      <c r="E17" s="77" t="s">
        <v>38</v>
      </c>
      <c r="F17" s="77" t="s">
        <v>37</v>
      </c>
      <c r="G17" s="77" t="s">
        <v>36</v>
      </c>
      <c r="H17" s="77" t="s">
        <v>35</v>
      </c>
      <c r="I17" s="77" t="s">
        <v>34</v>
      </c>
      <c r="J17" s="77" t="s">
        <v>33</v>
      </c>
      <c r="K17" s="77" t="s">
        <v>3</v>
      </c>
      <c r="L17" s="92" t="s">
        <v>2</v>
      </c>
      <c r="M17" s="92" t="s">
        <v>117</v>
      </c>
      <c r="N17" s="92" t="s">
        <v>32</v>
      </c>
      <c r="O17" s="92"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08" t="s">
        <v>243</v>
      </c>
      <c r="B19" s="108" t="s">
        <v>243</v>
      </c>
      <c r="C19" s="108" t="s">
        <v>243</v>
      </c>
      <c r="D19" s="108" t="s">
        <v>243</v>
      </c>
      <c r="E19" s="108" t="s">
        <v>243</v>
      </c>
      <c r="F19" s="108" t="s">
        <v>243</v>
      </c>
      <c r="G19" s="108" t="s">
        <v>243</v>
      </c>
      <c r="H19" s="108" t="s">
        <v>243</v>
      </c>
      <c r="I19" s="108" t="s">
        <v>243</v>
      </c>
      <c r="J19" s="108" t="s">
        <v>243</v>
      </c>
      <c r="K19" s="108" t="s">
        <v>243</v>
      </c>
      <c r="L19" s="108" t="s">
        <v>243</v>
      </c>
      <c r="M19" s="108" t="s">
        <v>243</v>
      </c>
      <c r="N19" s="108" t="s">
        <v>243</v>
      </c>
      <c r="O19" s="108"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 ref="A8:O8"/>
    <mergeCell ref="A9:O9"/>
    <mergeCell ref="A1:O1"/>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7" zoomScale="85" zoomScaleSheetLayoutView="85" workbookViewId="0">
      <selection activeCell="I35" sqref="I35"/>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49" t="str">
        <f>' 1. паспорт местополож'!A1:C1</f>
        <v>Год раскрытия информации: 2019 год</v>
      </c>
      <c r="B1" s="249"/>
      <c r="C1" s="249"/>
      <c r="D1" s="249"/>
      <c r="E1" s="249"/>
      <c r="F1" s="249"/>
      <c r="G1" s="249"/>
      <c r="H1" s="249"/>
      <c r="I1" s="249"/>
      <c r="J1" s="249"/>
      <c r="K1" s="249"/>
      <c r="L1" s="249"/>
      <c r="M1" s="65"/>
      <c r="N1" s="65"/>
      <c r="O1" s="65"/>
      <c r="P1" s="65"/>
      <c r="Q1" s="65"/>
      <c r="R1" s="65"/>
      <c r="S1" s="65"/>
      <c r="T1" s="65"/>
      <c r="U1" s="65"/>
      <c r="V1" s="65"/>
      <c r="W1" s="65"/>
      <c r="X1" s="65"/>
      <c r="Y1" s="65"/>
      <c r="Z1" s="65"/>
      <c r="AA1" s="65"/>
      <c r="AB1" s="65"/>
      <c r="AC1" s="65"/>
      <c r="AD1" s="65"/>
      <c r="AE1" s="65"/>
      <c r="AF1" s="65"/>
      <c r="AG1" s="65"/>
      <c r="AH1" s="65"/>
      <c r="AI1" s="65"/>
      <c r="AJ1" s="65"/>
      <c r="AK1" s="65"/>
      <c r="AL1" s="65"/>
      <c r="AM1" s="65"/>
      <c r="AN1" s="65"/>
      <c r="AO1" s="65"/>
      <c r="AP1" s="65"/>
      <c r="AQ1" s="65"/>
      <c r="AR1" s="65"/>
    </row>
    <row r="2" spans="1:44">
      <c r="K2" s="48"/>
    </row>
    <row r="3" spans="1:44">
      <c r="A3" s="252" t="s">
        <v>9</v>
      </c>
      <c r="B3" s="252"/>
      <c r="C3" s="252"/>
      <c r="D3" s="252"/>
      <c r="E3" s="252"/>
      <c r="F3" s="252"/>
      <c r="G3" s="252"/>
      <c r="H3" s="252"/>
      <c r="I3" s="252"/>
      <c r="J3" s="252"/>
      <c r="K3" s="252"/>
      <c r="L3" s="252"/>
    </row>
    <row r="4" spans="1:44">
      <c r="A4" s="252"/>
      <c r="B4" s="252"/>
      <c r="C4" s="252"/>
      <c r="D4" s="252"/>
      <c r="E4" s="252"/>
      <c r="F4" s="252"/>
      <c r="G4" s="252"/>
      <c r="H4" s="252"/>
      <c r="I4" s="252"/>
      <c r="J4" s="252"/>
      <c r="K4" s="252"/>
      <c r="L4" s="252"/>
    </row>
    <row r="5" spans="1:44">
      <c r="A5"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4"/>
      <c r="C5" s="254"/>
      <c r="D5" s="254"/>
      <c r="E5" s="254"/>
      <c r="F5" s="254"/>
      <c r="G5" s="254"/>
      <c r="H5" s="254"/>
      <c r="I5" s="254"/>
      <c r="J5" s="254"/>
      <c r="K5" s="254"/>
      <c r="L5" s="254"/>
    </row>
    <row r="6" spans="1:44">
      <c r="A6" s="250" t="s">
        <v>8</v>
      </c>
      <c r="B6" s="250"/>
      <c r="C6" s="250"/>
      <c r="D6" s="250"/>
      <c r="E6" s="250"/>
      <c r="F6" s="250"/>
      <c r="G6" s="250"/>
      <c r="H6" s="250"/>
      <c r="I6" s="250"/>
      <c r="J6" s="250"/>
      <c r="K6" s="250"/>
      <c r="L6" s="250"/>
    </row>
    <row r="7" spans="1:44">
      <c r="A7" s="252"/>
      <c r="B7" s="252"/>
      <c r="C7" s="252"/>
      <c r="D7" s="252"/>
      <c r="E7" s="252"/>
      <c r="F7" s="252"/>
      <c r="G7" s="252"/>
      <c r="H7" s="252"/>
      <c r="I7" s="252"/>
      <c r="J7" s="252"/>
      <c r="K7" s="252"/>
      <c r="L7" s="252"/>
    </row>
    <row r="8" spans="1:44">
      <c r="A8" s="254" t="str">
        <f>' 1. паспорт местополож'!A8:C8</f>
        <v>J_ДВОСТ-320</v>
      </c>
      <c r="B8" s="254"/>
      <c r="C8" s="254"/>
      <c r="D8" s="254"/>
      <c r="E8" s="254"/>
      <c r="F8" s="254"/>
      <c r="G8" s="254"/>
      <c r="H8" s="254"/>
      <c r="I8" s="254"/>
      <c r="J8" s="254"/>
      <c r="K8" s="254"/>
      <c r="L8" s="254"/>
    </row>
    <row r="9" spans="1:44">
      <c r="A9" s="250" t="s">
        <v>7</v>
      </c>
      <c r="B9" s="250"/>
      <c r="C9" s="250"/>
      <c r="D9" s="250"/>
      <c r="E9" s="250"/>
      <c r="F9" s="250"/>
      <c r="G9" s="250"/>
      <c r="H9" s="250"/>
      <c r="I9" s="250"/>
      <c r="J9" s="250"/>
      <c r="K9" s="250"/>
      <c r="L9" s="250"/>
    </row>
    <row r="10" spans="1:44">
      <c r="A10" s="261"/>
      <c r="B10" s="261"/>
      <c r="C10" s="261"/>
      <c r="D10" s="261"/>
      <c r="E10" s="261"/>
      <c r="F10" s="261"/>
      <c r="G10" s="261"/>
      <c r="H10" s="261"/>
      <c r="I10" s="261"/>
      <c r="J10" s="261"/>
      <c r="K10" s="261"/>
      <c r="L10" s="261"/>
    </row>
    <row r="11" spans="1:44">
      <c r="A11" s="254" t="str">
        <f>' 1. паспорт местополож'!A11:C11</f>
        <v>Техническое перевооружение объекта Линия 10 КВ на РДЗ №3</v>
      </c>
      <c r="B11" s="254"/>
      <c r="C11" s="254"/>
      <c r="D11" s="254"/>
      <c r="E11" s="254"/>
      <c r="F11" s="254"/>
      <c r="G11" s="254"/>
      <c r="H11" s="254"/>
      <c r="I11" s="254"/>
      <c r="J11" s="254"/>
      <c r="K11" s="254"/>
      <c r="L11" s="254"/>
    </row>
    <row r="12" spans="1:44">
      <c r="A12" s="250" t="s">
        <v>5</v>
      </c>
      <c r="B12" s="250"/>
      <c r="C12" s="250"/>
      <c r="D12" s="250"/>
      <c r="E12" s="250"/>
      <c r="F12" s="250"/>
      <c r="G12" s="250"/>
      <c r="H12" s="250"/>
      <c r="I12" s="250"/>
      <c r="J12" s="250"/>
      <c r="K12" s="250"/>
      <c r="L12" s="250"/>
    </row>
    <row r="13" spans="1:44" ht="15.75" customHeight="1">
      <c r="L13" s="103"/>
    </row>
    <row r="14" spans="1:44" ht="27.75" customHeight="1">
      <c r="K14" s="48"/>
    </row>
    <row r="15" spans="1:44" ht="15.75" customHeight="1">
      <c r="A15" s="293" t="s">
        <v>203</v>
      </c>
      <c r="B15" s="293"/>
      <c r="C15" s="293"/>
      <c r="D15" s="293"/>
      <c r="E15" s="293"/>
      <c r="F15" s="293"/>
      <c r="G15" s="293"/>
      <c r="H15" s="293"/>
      <c r="I15" s="293"/>
      <c r="J15" s="293"/>
      <c r="K15" s="293"/>
      <c r="L15" s="293"/>
    </row>
    <row r="16" spans="1:44">
      <c r="A16" s="104"/>
      <c r="B16" s="104"/>
      <c r="C16" s="47"/>
      <c r="D16" s="47"/>
      <c r="E16" s="47"/>
      <c r="F16" s="47"/>
      <c r="G16" s="47"/>
      <c r="H16" s="47"/>
      <c r="I16" s="47"/>
      <c r="J16" s="47"/>
      <c r="K16" s="47"/>
      <c r="L16" s="47"/>
    </row>
    <row r="17" spans="1:12" ht="28.5" customHeight="1">
      <c r="A17" s="291" t="s">
        <v>115</v>
      </c>
      <c r="B17" s="291" t="s">
        <v>114</v>
      </c>
      <c r="C17" s="298" t="s">
        <v>142</v>
      </c>
      <c r="D17" s="298"/>
      <c r="E17" s="298"/>
      <c r="F17" s="298"/>
      <c r="G17" s="298"/>
      <c r="H17" s="298"/>
      <c r="I17" s="292" t="s">
        <v>113</v>
      </c>
      <c r="J17" s="295" t="s">
        <v>144</v>
      </c>
      <c r="K17" s="291" t="s">
        <v>112</v>
      </c>
      <c r="L17" s="294" t="s">
        <v>143</v>
      </c>
    </row>
    <row r="18" spans="1:12" ht="58.5" customHeight="1">
      <c r="A18" s="291"/>
      <c r="B18" s="291"/>
      <c r="C18" s="299" t="s">
        <v>1</v>
      </c>
      <c r="D18" s="299"/>
      <c r="E18" s="54"/>
      <c r="F18" s="55"/>
      <c r="G18" s="300" t="s">
        <v>0</v>
      </c>
      <c r="H18" s="301"/>
      <c r="I18" s="292"/>
      <c r="J18" s="296"/>
      <c r="K18" s="291"/>
      <c r="L18" s="294"/>
    </row>
    <row r="19" spans="1:12" ht="47.25">
      <c r="A19" s="291"/>
      <c r="B19" s="291"/>
      <c r="C19" s="46" t="s">
        <v>111</v>
      </c>
      <c r="D19" s="46" t="s">
        <v>110</v>
      </c>
      <c r="E19" s="46" t="s">
        <v>111</v>
      </c>
      <c r="F19" s="46" t="s">
        <v>110</v>
      </c>
      <c r="G19" s="46" t="s">
        <v>111</v>
      </c>
      <c r="H19" s="46" t="s">
        <v>110</v>
      </c>
      <c r="I19" s="292"/>
      <c r="J19" s="297"/>
      <c r="K19" s="291"/>
      <c r="L19" s="294"/>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243</v>
      </c>
      <c r="D21" s="41" t="s">
        <v>243</v>
      </c>
      <c r="E21" s="41" t="s">
        <v>243</v>
      </c>
      <c r="F21" s="41" t="s">
        <v>243</v>
      </c>
      <c r="G21" s="41" t="s">
        <v>243</v>
      </c>
      <c r="H21" s="41" t="s">
        <v>243</v>
      </c>
      <c r="I21" s="41" t="s">
        <v>243</v>
      </c>
      <c r="J21" s="41" t="s">
        <v>243</v>
      </c>
      <c r="K21" s="41" t="s">
        <v>243</v>
      </c>
      <c r="L21" s="41" t="s">
        <v>243</v>
      </c>
    </row>
    <row r="22" spans="1:12">
      <c r="A22" s="43" t="s">
        <v>108</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107</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ht="31.5">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106</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105</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104</v>
      </c>
      <c r="B27" s="42" t="s">
        <v>148</v>
      </c>
      <c r="C27" s="243">
        <v>43831</v>
      </c>
      <c r="D27" s="208">
        <v>44196</v>
      </c>
      <c r="E27" s="41" t="s">
        <v>243</v>
      </c>
      <c r="F27" s="41" t="s">
        <v>243</v>
      </c>
      <c r="G27" s="41" t="s">
        <v>243</v>
      </c>
      <c r="H27" s="41" t="s">
        <v>243</v>
      </c>
      <c r="I27" s="41" t="s">
        <v>243</v>
      </c>
      <c r="J27" s="41" t="s">
        <v>243</v>
      </c>
      <c r="K27" s="41" t="s">
        <v>243</v>
      </c>
      <c r="L27" s="41" t="s">
        <v>243</v>
      </c>
    </row>
    <row r="28" spans="1:12" s="39" customFormat="1">
      <c r="A28" s="43" t="s">
        <v>102</v>
      </c>
      <c r="B28" s="42" t="s">
        <v>153</v>
      </c>
      <c r="C28" s="41" t="s">
        <v>243</v>
      </c>
      <c r="D28" s="208" t="s">
        <v>243</v>
      </c>
      <c r="E28" s="41" t="s">
        <v>243</v>
      </c>
      <c r="F28" s="41" t="s">
        <v>243</v>
      </c>
      <c r="G28" s="41" t="s">
        <v>243</v>
      </c>
      <c r="H28" s="41" t="s">
        <v>243</v>
      </c>
      <c r="I28" s="41" t="s">
        <v>243</v>
      </c>
      <c r="J28" s="41" t="s">
        <v>243</v>
      </c>
      <c r="K28" s="41" t="s">
        <v>243</v>
      </c>
      <c r="L28" s="41" t="s">
        <v>243</v>
      </c>
    </row>
    <row r="29" spans="1:12" s="39" customFormat="1">
      <c r="A29" s="43" t="s">
        <v>164</v>
      </c>
      <c r="B29" s="42" t="s">
        <v>132</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103</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101</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100</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99</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98</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97</v>
      </c>
      <c r="B39" s="42" t="s">
        <v>95</v>
      </c>
      <c r="C39" s="41" t="s">
        <v>243</v>
      </c>
      <c r="D39" s="41" t="s">
        <v>243</v>
      </c>
      <c r="E39" s="41" t="s">
        <v>243</v>
      </c>
      <c r="F39" s="41" t="s">
        <v>243</v>
      </c>
      <c r="G39" s="41" t="s">
        <v>243</v>
      </c>
      <c r="H39" s="41" t="s">
        <v>243</v>
      </c>
      <c r="I39" s="41" t="s">
        <v>243</v>
      </c>
      <c r="J39" s="41" t="s">
        <v>243</v>
      </c>
      <c r="K39" s="41" t="s">
        <v>243</v>
      </c>
      <c r="L39" s="41" t="s">
        <v>243</v>
      </c>
    </row>
    <row r="40" spans="1:12">
      <c r="A40" s="43" t="s">
        <v>96</v>
      </c>
      <c r="B40" s="42" t="s">
        <v>93</v>
      </c>
      <c r="C40" s="41" t="s">
        <v>243</v>
      </c>
      <c r="D40" s="41" t="s">
        <v>243</v>
      </c>
      <c r="E40" s="41" t="s">
        <v>243</v>
      </c>
      <c r="F40" s="41" t="s">
        <v>243</v>
      </c>
      <c r="G40" s="41" t="s">
        <v>243</v>
      </c>
      <c r="H40" s="41" t="s">
        <v>243</v>
      </c>
      <c r="I40" s="41" t="s">
        <v>243</v>
      </c>
      <c r="J40" s="41" t="s">
        <v>243</v>
      </c>
      <c r="K40" s="41" t="s">
        <v>243</v>
      </c>
      <c r="L40" s="41" t="s">
        <v>243</v>
      </c>
    </row>
    <row r="41" spans="1:12" ht="31.5">
      <c r="A41" s="43" t="s">
        <v>94</v>
      </c>
      <c r="B41" s="42" t="s">
        <v>160</v>
      </c>
      <c r="C41" s="41" t="s">
        <v>243</v>
      </c>
      <c r="D41" s="41" t="s">
        <v>243</v>
      </c>
      <c r="E41" s="41" t="s">
        <v>243</v>
      </c>
      <c r="F41" s="41" t="s">
        <v>243</v>
      </c>
      <c r="G41" s="41" t="s">
        <v>243</v>
      </c>
      <c r="H41" s="41" t="s">
        <v>243</v>
      </c>
      <c r="I41" s="41" t="s">
        <v>243</v>
      </c>
      <c r="J41" s="41" t="s">
        <v>243</v>
      </c>
      <c r="K41" s="41" t="s">
        <v>243</v>
      </c>
      <c r="L41" s="41" t="s">
        <v>243</v>
      </c>
    </row>
    <row r="42" spans="1:12" ht="63">
      <c r="A42" s="43" t="s">
        <v>92</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90</v>
      </c>
      <c r="B43" s="42" t="s">
        <v>91</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89</v>
      </c>
      <c r="C44" s="41" t="s">
        <v>243</v>
      </c>
      <c r="D44" s="41" t="s">
        <v>243</v>
      </c>
      <c r="E44" s="41" t="s">
        <v>243</v>
      </c>
      <c r="F44" s="41" t="s">
        <v>243</v>
      </c>
      <c r="G44" s="41" t="s">
        <v>243</v>
      </c>
      <c r="H44" s="41" t="s">
        <v>243</v>
      </c>
      <c r="I44" s="41" t="s">
        <v>243</v>
      </c>
      <c r="J44" s="41" t="s">
        <v>243</v>
      </c>
      <c r="K44" s="41" t="s">
        <v>243</v>
      </c>
      <c r="L44" s="41" t="s">
        <v>243</v>
      </c>
    </row>
    <row r="45" spans="1:12">
      <c r="A45" s="43">
        <v>4</v>
      </c>
      <c r="B45" s="42" t="s">
        <v>87</v>
      </c>
      <c r="C45" s="41" t="s">
        <v>243</v>
      </c>
      <c r="D45" s="41" t="s">
        <v>243</v>
      </c>
      <c r="E45" s="41" t="s">
        <v>243</v>
      </c>
      <c r="F45" s="41" t="s">
        <v>243</v>
      </c>
      <c r="G45" s="41" t="s">
        <v>243</v>
      </c>
      <c r="H45" s="41" t="s">
        <v>243</v>
      </c>
      <c r="I45" s="41" t="s">
        <v>243</v>
      </c>
      <c r="J45" s="41" t="s">
        <v>243</v>
      </c>
      <c r="K45" s="41" t="s">
        <v>243</v>
      </c>
      <c r="L45" s="41" t="s">
        <v>243</v>
      </c>
    </row>
    <row r="46" spans="1:12" ht="31.5">
      <c r="A46" s="43" t="s">
        <v>88</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86</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84</v>
      </c>
      <c r="B48" s="42" t="s">
        <v>85</v>
      </c>
      <c r="C48" s="41" t="s">
        <v>243</v>
      </c>
      <c r="D48" s="41" t="s">
        <v>243</v>
      </c>
      <c r="E48" s="41" t="s">
        <v>243</v>
      </c>
      <c r="F48" s="41" t="s">
        <v>243</v>
      </c>
      <c r="G48" s="41" t="s">
        <v>243</v>
      </c>
      <c r="H48" s="41" t="s">
        <v>243</v>
      </c>
      <c r="I48" s="41" t="s">
        <v>243</v>
      </c>
      <c r="J48" s="41" t="s">
        <v>243</v>
      </c>
      <c r="K48" s="41" t="s">
        <v>243</v>
      </c>
      <c r="L48" s="41" t="s">
        <v>243</v>
      </c>
    </row>
    <row r="49" spans="1:12">
      <c r="A49" s="43" t="s">
        <v>82</v>
      </c>
      <c r="B49" s="56"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83</v>
      </c>
      <c r="C50" s="41" t="s">
        <v>243</v>
      </c>
      <c r="D50" s="41" t="s">
        <v>243</v>
      </c>
      <c r="E50" s="41" t="s">
        <v>243</v>
      </c>
      <c r="F50" s="41" t="s">
        <v>243</v>
      </c>
      <c r="G50" s="41" t="s">
        <v>243</v>
      </c>
      <c r="H50" s="41" t="s">
        <v>243</v>
      </c>
      <c r="I50" s="41" t="s">
        <v>243</v>
      </c>
      <c r="J50" s="41" t="s">
        <v>243</v>
      </c>
      <c r="K50" s="41" t="s">
        <v>243</v>
      </c>
      <c r="L50" s="41" t="s">
        <v>243</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25" zoomScale="70" zoomScaleNormal="70" zoomScaleSheetLayoutView="70" workbookViewId="0">
      <selection activeCell="D44" sqref="D44:D58"/>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249"/>
      <c r="Q1" s="249"/>
      <c r="R1" s="249"/>
      <c r="S1" s="249"/>
      <c r="T1" s="249"/>
      <c r="U1" s="249"/>
      <c r="V1" s="249"/>
      <c r="W1" s="249"/>
      <c r="X1" s="249"/>
      <c r="Y1" s="249"/>
      <c r="Z1" s="249"/>
      <c r="AA1" s="249"/>
      <c r="AB1" s="249"/>
      <c r="AC1" s="249"/>
    </row>
    <row r="2" spans="1:32">
      <c r="AC2" s="166"/>
    </row>
    <row r="3" spans="1:32">
      <c r="A3" s="320" t="s">
        <v>9</v>
      </c>
      <c r="B3" s="320"/>
      <c r="C3" s="320"/>
      <c r="D3" s="320"/>
      <c r="E3" s="320"/>
      <c r="F3" s="320"/>
      <c r="G3" s="320"/>
      <c r="H3" s="320"/>
      <c r="I3" s="320"/>
      <c r="J3" s="320"/>
      <c r="K3" s="320"/>
      <c r="L3" s="320"/>
      <c r="M3" s="320"/>
      <c r="N3" s="320"/>
      <c r="O3" s="320"/>
      <c r="P3" s="320"/>
      <c r="Q3" s="320"/>
      <c r="R3" s="320"/>
      <c r="S3" s="320"/>
      <c r="T3" s="320"/>
      <c r="U3" s="320"/>
      <c r="V3" s="320"/>
      <c r="W3" s="320"/>
      <c r="X3" s="320"/>
      <c r="Y3" s="320"/>
      <c r="Z3" s="320"/>
      <c r="AA3" s="320"/>
      <c r="AB3" s="320"/>
      <c r="AC3" s="320"/>
    </row>
    <row r="4" spans="1:32" ht="24.75" customHeight="1">
      <c r="A4" s="214"/>
      <c r="B4" s="214"/>
      <c r="C4" s="214"/>
      <c r="D4" s="214"/>
      <c r="E4" s="214"/>
      <c r="F4" s="214"/>
      <c r="G4" s="214"/>
      <c r="H4" s="214"/>
      <c r="I4" s="214"/>
      <c r="J4" s="128"/>
      <c r="K4" s="128"/>
      <c r="L4" s="128"/>
      <c r="M4" s="128"/>
      <c r="N4" s="128"/>
      <c r="O4" s="128"/>
      <c r="P4" s="128"/>
      <c r="Q4" s="128"/>
      <c r="R4" s="128"/>
      <c r="S4" s="128"/>
      <c r="T4" s="128"/>
      <c r="U4" s="128"/>
      <c r="V4" s="128"/>
      <c r="W4" s="128"/>
      <c r="X4" s="128"/>
      <c r="Y4" s="128"/>
      <c r="Z4" s="128"/>
      <c r="AA4" s="128"/>
      <c r="AB4" s="128"/>
      <c r="AC4" s="128"/>
    </row>
    <row r="5" spans="1:32">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row>
    <row r="6" spans="1:32" ht="18.75" customHeight="1">
      <c r="A6" s="309" t="s">
        <v>8</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309"/>
      <c r="AB6" s="309"/>
      <c r="AC6" s="309"/>
    </row>
    <row r="7" spans="1:32">
      <c r="A7" s="214"/>
      <c r="B7" s="214"/>
      <c r="C7" s="214"/>
      <c r="D7" s="214"/>
      <c r="E7" s="214"/>
      <c r="F7" s="214"/>
      <c r="G7" s="214"/>
      <c r="H7" s="214"/>
      <c r="I7" s="214"/>
      <c r="J7" s="128"/>
      <c r="K7" s="128"/>
      <c r="L7" s="128"/>
      <c r="M7" s="128"/>
      <c r="N7" s="128"/>
      <c r="O7" s="128"/>
      <c r="P7" s="128"/>
      <c r="Q7" s="128"/>
      <c r="R7" s="128"/>
      <c r="S7" s="128"/>
      <c r="T7" s="128"/>
      <c r="U7" s="128"/>
      <c r="V7" s="128"/>
      <c r="W7" s="128"/>
      <c r="X7" s="128"/>
      <c r="Y7" s="128"/>
      <c r="Z7" s="128"/>
      <c r="AA7" s="128"/>
      <c r="AB7" s="128"/>
      <c r="AC7" s="128"/>
    </row>
    <row r="8" spans="1:32">
      <c r="A8" s="253" t="str">
        <f>' 1. паспорт местополож'!A8:C8</f>
        <v>J_ДВОСТ-320</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row>
    <row r="9" spans="1:32">
      <c r="A9" s="309" t="s">
        <v>7</v>
      </c>
      <c r="B9" s="309"/>
      <c r="C9" s="309"/>
      <c r="D9" s="309"/>
      <c r="E9" s="309"/>
      <c r="F9" s="309"/>
      <c r="G9" s="309"/>
      <c r="H9" s="309"/>
      <c r="I9" s="309"/>
      <c r="J9" s="309"/>
      <c r="K9" s="309"/>
      <c r="L9" s="309"/>
      <c r="M9" s="309"/>
      <c r="N9" s="309"/>
      <c r="O9" s="309"/>
      <c r="P9" s="309"/>
      <c r="Q9" s="309"/>
      <c r="R9" s="309"/>
      <c r="S9" s="309"/>
      <c r="T9" s="309"/>
      <c r="U9" s="309"/>
      <c r="V9" s="309"/>
      <c r="W9" s="309"/>
      <c r="X9" s="309"/>
      <c r="Y9" s="309"/>
      <c r="Z9" s="309"/>
      <c r="AA9" s="309"/>
      <c r="AB9" s="309"/>
      <c r="AC9" s="309"/>
    </row>
    <row r="10" spans="1:32" ht="16.5" customHeight="1">
      <c r="A10" s="110"/>
      <c r="B10" s="110"/>
      <c r="C10" s="110"/>
      <c r="D10" s="110"/>
      <c r="E10" s="110"/>
      <c r="F10" s="110"/>
      <c r="G10" s="110"/>
      <c r="H10" s="110"/>
      <c r="I10" s="110"/>
      <c r="J10" s="129"/>
      <c r="K10" s="129"/>
      <c r="L10" s="129"/>
      <c r="M10" s="129"/>
      <c r="N10" s="129"/>
      <c r="O10" s="129"/>
      <c r="P10" s="129"/>
      <c r="Q10" s="129"/>
      <c r="R10" s="129"/>
      <c r="S10" s="129"/>
      <c r="T10" s="129"/>
      <c r="U10" s="129"/>
      <c r="V10" s="129"/>
      <c r="W10" s="129"/>
      <c r="X10" s="129"/>
      <c r="Y10" s="129"/>
      <c r="Z10" s="129"/>
      <c r="AA10" s="129"/>
      <c r="AB10" s="129"/>
      <c r="AC10" s="129"/>
    </row>
    <row r="11" spans="1:32">
      <c r="A11" s="253" t="str">
        <f>' 1. паспорт местополож'!A11:C11</f>
        <v>Техническое перевооружение объекта Линия 10 КВ на РДЗ №3</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row>
    <row r="12" spans="1:32" ht="15.75" customHeight="1">
      <c r="A12" s="309" t="s">
        <v>5</v>
      </c>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309"/>
      <c r="AB12" s="309"/>
      <c r="AC12" s="309"/>
    </row>
    <row r="13" spans="1:32">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310"/>
      <c r="AB13" s="310"/>
      <c r="AC13" s="310"/>
    </row>
    <row r="15" spans="1:32">
      <c r="A15" s="311" t="s">
        <v>245</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row>
    <row r="16" spans="1:32" s="216" customFormat="1" ht="33" customHeight="1">
      <c r="A16" s="312" t="s">
        <v>246</v>
      </c>
      <c r="B16" s="312" t="s">
        <v>247</v>
      </c>
      <c r="C16" s="308" t="s">
        <v>248</v>
      </c>
      <c r="D16" s="308"/>
      <c r="E16" s="315" t="s">
        <v>249</v>
      </c>
      <c r="F16" s="315"/>
      <c r="G16" s="312" t="s">
        <v>489</v>
      </c>
      <c r="H16" s="306">
        <v>2020</v>
      </c>
      <c r="I16" s="307"/>
      <c r="J16" s="307"/>
      <c r="K16" s="307"/>
      <c r="L16" s="306">
        <v>2021</v>
      </c>
      <c r="M16" s="307"/>
      <c r="N16" s="307"/>
      <c r="O16" s="307"/>
      <c r="P16" s="306">
        <v>2022</v>
      </c>
      <c r="Q16" s="307"/>
      <c r="R16" s="307"/>
      <c r="S16" s="307"/>
      <c r="T16" s="306">
        <v>2023</v>
      </c>
      <c r="U16" s="307"/>
      <c r="V16" s="307"/>
      <c r="W16" s="307"/>
      <c r="X16" s="306">
        <v>2024</v>
      </c>
      <c r="Y16" s="307"/>
      <c r="Z16" s="307"/>
      <c r="AA16" s="307"/>
      <c r="AB16" s="316" t="s">
        <v>250</v>
      </c>
      <c r="AC16" s="317"/>
      <c r="AD16" s="215"/>
      <c r="AE16" s="215"/>
      <c r="AF16" s="215"/>
    </row>
    <row r="17" spans="1:29" s="216" customFormat="1" ht="16.5">
      <c r="A17" s="313"/>
      <c r="B17" s="313"/>
      <c r="C17" s="308"/>
      <c r="D17" s="308"/>
      <c r="E17" s="315"/>
      <c r="F17" s="315"/>
      <c r="G17" s="313"/>
      <c r="H17" s="308" t="s">
        <v>1</v>
      </c>
      <c r="I17" s="308"/>
      <c r="J17" s="308" t="s">
        <v>251</v>
      </c>
      <c r="K17" s="308"/>
      <c r="L17" s="308" t="s">
        <v>1</v>
      </c>
      <c r="M17" s="308"/>
      <c r="N17" s="308" t="s">
        <v>251</v>
      </c>
      <c r="O17" s="308"/>
      <c r="P17" s="308" t="s">
        <v>1</v>
      </c>
      <c r="Q17" s="308"/>
      <c r="R17" s="308" t="s">
        <v>251</v>
      </c>
      <c r="S17" s="308"/>
      <c r="T17" s="308" t="s">
        <v>1</v>
      </c>
      <c r="U17" s="308"/>
      <c r="V17" s="308" t="s">
        <v>251</v>
      </c>
      <c r="W17" s="308"/>
      <c r="X17" s="308" t="s">
        <v>1</v>
      </c>
      <c r="Y17" s="308"/>
      <c r="Z17" s="308" t="s">
        <v>251</v>
      </c>
      <c r="AA17" s="308"/>
      <c r="AB17" s="318"/>
      <c r="AC17" s="319"/>
    </row>
    <row r="18" spans="1:29" s="217" customFormat="1" ht="89.25" customHeight="1">
      <c r="A18" s="314"/>
      <c r="B18" s="314"/>
      <c r="C18" s="213" t="s">
        <v>1</v>
      </c>
      <c r="D18" s="213" t="s">
        <v>252</v>
      </c>
      <c r="E18" s="241" t="s">
        <v>487</v>
      </c>
      <c r="F18" s="241" t="s">
        <v>488</v>
      </c>
      <c r="G18" s="314"/>
      <c r="H18" s="130" t="s">
        <v>253</v>
      </c>
      <c r="I18" s="130" t="s">
        <v>254</v>
      </c>
      <c r="J18" s="130" t="s">
        <v>253</v>
      </c>
      <c r="K18" s="130" t="s">
        <v>254</v>
      </c>
      <c r="L18" s="130" t="s">
        <v>253</v>
      </c>
      <c r="M18" s="130" t="s">
        <v>254</v>
      </c>
      <c r="N18" s="130" t="s">
        <v>253</v>
      </c>
      <c r="O18" s="130" t="s">
        <v>254</v>
      </c>
      <c r="P18" s="130" t="s">
        <v>253</v>
      </c>
      <c r="Q18" s="130" t="s">
        <v>254</v>
      </c>
      <c r="R18" s="130" t="s">
        <v>253</v>
      </c>
      <c r="S18" s="130" t="s">
        <v>254</v>
      </c>
      <c r="T18" s="130" t="s">
        <v>253</v>
      </c>
      <c r="U18" s="130" t="s">
        <v>254</v>
      </c>
      <c r="V18" s="130" t="s">
        <v>253</v>
      </c>
      <c r="W18" s="130" t="s">
        <v>254</v>
      </c>
      <c r="X18" s="130" t="s">
        <v>253</v>
      </c>
      <c r="Y18" s="130" t="s">
        <v>254</v>
      </c>
      <c r="Z18" s="130" t="s">
        <v>253</v>
      </c>
      <c r="AA18" s="130" t="s">
        <v>254</v>
      </c>
      <c r="AB18" s="131" t="s">
        <v>255</v>
      </c>
      <c r="AC18" s="131" t="s">
        <v>252</v>
      </c>
    </row>
    <row r="19" spans="1:29" s="218" customFormat="1" ht="19.5" customHeight="1">
      <c r="A19" s="93">
        <v>1</v>
      </c>
      <c r="B19" s="93">
        <v>2</v>
      </c>
      <c r="C19" s="93">
        <v>3</v>
      </c>
      <c r="D19" s="93">
        <v>4</v>
      </c>
      <c r="E19" s="93">
        <v>5</v>
      </c>
      <c r="F19" s="93">
        <v>6</v>
      </c>
      <c r="G19" s="93">
        <v>7</v>
      </c>
      <c r="H19" s="93">
        <v>8</v>
      </c>
      <c r="I19" s="93">
        <v>9</v>
      </c>
      <c r="J19" s="93">
        <v>10</v>
      </c>
      <c r="K19" s="93">
        <v>11</v>
      </c>
      <c r="L19" s="93">
        <v>12</v>
      </c>
      <c r="M19" s="93">
        <v>13</v>
      </c>
      <c r="N19" s="93">
        <v>14</v>
      </c>
      <c r="O19" s="93">
        <v>15</v>
      </c>
      <c r="P19" s="93">
        <v>16</v>
      </c>
      <c r="Q19" s="93">
        <v>17</v>
      </c>
      <c r="R19" s="93">
        <v>18</v>
      </c>
      <c r="S19" s="93">
        <v>19</v>
      </c>
      <c r="T19" s="93">
        <v>12</v>
      </c>
      <c r="U19" s="93">
        <v>13</v>
      </c>
      <c r="V19" s="93">
        <v>14</v>
      </c>
      <c r="W19" s="93">
        <v>15</v>
      </c>
      <c r="X19" s="93">
        <v>16</v>
      </c>
      <c r="Y19" s="93">
        <v>17</v>
      </c>
      <c r="Z19" s="93">
        <v>18</v>
      </c>
      <c r="AA19" s="93">
        <v>19</v>
      </c>
      <c r="AB19" s="93">
        <v>20</v>
      </c>
      <c r="AC19" s="93">
        <v>21</v>
      </c>
    </row>
    <row r="20" spans="1:29" ht="49.5">
      <c r="A20" s="132">
        <v>1</v>
      </c>
      <c r="B20" s="133" t="s">
        <v>256</v>
      </c>
      <c r="C20" s="220">
        <f>SUM(C21:C25)</f>
        <v>10.959263999999999</v>
      </c>
      <c r="D20" s="220" t="s">
        <v>243</v>
      </c>
      <c r="E20" s="220">
        <f t="shared" ref="E20:AA20" si="0">SUM(E21:E25)</f>
        <v>10.959263999999999</v>
      </c>
      <c r="F20" s="220">
        <f t="shared" si="0"/>
        <v>10.959263999999999</v>
      </c>
      <c r="G20" s="220">
        <f t="shared" si="0"/>
        <v>0</v>
      </c>
      <c r="H20" s="220">
        <f t="shared" si="0"/>
        <v>0.61199999999999999</v>
      </c>
      <c r="I20" s="220">
        <f t="shared" si="0"/>
        <v>0</v>
      </c>
      <c r="J20" s="220">
        <f t="shared" si="0"/>
        <v>0</v>
      </c>
      <c r="K20" s="220">
        <f t="shared" si="0"/>
        <v>0</v>
      </c>
      <c r="L20" s="220">
        <f t="shared" si="0"/>
        <v>10.347263999999999</v>
      </c>
      <c r="M20" s="220">
        <f t="shared" si="0"/>
        <v>0</v>
      </c>
      <c r="N20" s="220">
        <f t="shared" si="0"/>
        <v>0</v>
      </c>
      <c r="O20" s="220">
        <f t="shared" si="0"/>
        <v>0</v>
      </c>
      <c r="P20" s="220">
        <f t="shared" si="0"/>
        <v>0</v>
      </c>
      <c r="Q20" s="220">
        <v>0</v>
      </c>
      <c r="R20" s="220">
        <f t="shared" si="0"/>
        <v>0</v>
      </c>
      <c r="S20" s="220">
        <f t="shared" si="0"/>
        <v>0</v>
      </c>
      <c r="T20" s="220">
        <f t="shared" si="0"/>
        <v>0</v>
      </c>
      <c r="U20" s="220">
        <f t="shared" si="0"/>
        <v>0</v>
      </c>
      <c r="V20" s="220">
        <f t="shared" si="0"/>
        <v>0</v>
      </c>
      <c r="W20" s="220">
        <f t="shared" si="0"/>
        <v>0</v>
      </c>
      <c r="X20" s="220">
        <f t="shared" si="0"/>
        <v>0</v>
      </c>
      <c r="Y20" s="220">
        <f t="shared" si="0"/>
        <v>0</v>
      </c>
      <c r="Z20" s="220">
        <f t="shared" si="0"/>
        <v>0</v>
      </c>
      <c r="AA20" s="220">
        <f t="shared" si="0"/>
        <v>0</v>
      </c>
      <c r="AB20" s="220">
        <f>SUM(AB21:AB25)</f>
        <v>10.959263999999999</v>
      </c>
      <c r="AC20" s="220">
        <f>SUM(AC21:AC25)</f>
        <v>0</v>
      </c>
    </row>
    <row r="21" spans="1:29" ht="16.5">
      <c r="A21" s="134" t="s">
        <v>257</v>
      </c>
      <c r="B21" s="135" t="s">
        <v>258</v>
      </c>
      <c r="C21" s="220">
        <v>0</v>
      </c>
      <c r="D21" s="220" t="s">
        <v>243</v>
      </c>
      <c r="E21" s="220">
        <v>0</v>
      </c>
      <c r="F21" s="220">
        <f t="shared" ref="F21:F54" si="1">G21+H21+L21+P21+T21+X21</f>
        <v>0</v>
      </c>
      <c r="G21" s="220">
        <v>0</v>
      </c>
      <c r="H21" s="220">
        <v>0</v>
      </c>
      <c r="I21" s="220" t="s">
        <v>243</v>
      </c>
      <c r="J21" s="220" t="s">
        <v>243</v>
      </c>
      <c r="K21" s="220" t="s">
        <v>243</v>
      </c>
      <c r="L21" s="220">
        <v>0</v>
      </c>
      <c r="M21" s="220" t="s">
        <v>243</v>
      </c>
      <c r="N21" s="220" t="s">
        <v>243</v>
      </c>
      <c r="O21" s="220" t="s">
        <v>243</v>
      </c>
      <c r="P21" s="220">
        <v>0</v>
      </c>
      <c r="Q21" s="220" t="s">
        <v>243</v>
      </c>
      <c r="R21" s="220" t="s">
        <v>243</v>
      </c>
      <c r="S21" s="220" t="s">
        <v>243</v>
      </c>
      <c r="T21" s="220">
        <v>0</v>
      </c>
      <c r="U21" s="220" t="s">
        <v>243</v>
      </c>
      <c r="V21" s="220" t="s">
        <v>243</v>
      </c>
      <c r="W21" s="220" t="s">
        <v>243</v>
      </c>
      <c r="X21" s="220">
        <v>0</v>
      </c>
      <c r="Y21" s="220" t="s">
        <v>243</v>
      </c>
      <c r="Z21" s="220" t="s">
        <v>243</v>
      </c>
      <c r="AA21" s="220" t="s">
        <v>243</v>
      </c>
      <c r="AB21" s="220">
        <f>X21+T21+P21+L21+H21+G21</f>
        <v>0</v>
      </c>
      <c r="AC21" s="220" t="s">
        <v>243</v>
      </c>
    </row>
    <row r="22" spans="1:29" ht="16.5">
      <c r="A22" s="134" t="s">
        <v>259</v>
      </c>
      <c r="B22" s="135" t="s">
        <v>260</v>
      </c>
      <c r="C22" s="220">
        <v>0</v>
      </c>
      <c r="D22" s="220" t="s">
        <v>243</v>
      </c>
      <c r="E22" s="220">
        <v>0</v>
      </c>
      <c r="F22" s="220">
        <v>0</v>
      </c>
      <c r="G22" s="220">
        <v>0</v>
      </c>
      <c r="H22" s="220">
        <v>0</v>
      </c>
      <c r="I22" s="220" t="s">
        <v>243</v>
      </c>
      <c r="J22" s="220" t="s">
        <v>243</v>
      </c>
      <c r="K22" s="220" t="s">
        <v>243</v>
      </c>
      <c r="L22" s="220">
        <v>0</v>
      </c>
      <c r="M22" s="220" t="s">
        <v>243</v>
      </c>
      <c r="N22" s="220" t="s">
        <v>243</v>
      </c>
      <c r="O22" s="220" t="s">
        <v>243</v>
      </c>
      <c r="P22" s="220">
        <v>0</v>
      </c>
      <c r="Q22" s="220" t="s">
        <v>243</v>
      </c>
      <c r="R22" s="220" t="s">
        <v>243</v>
      </c>
      <c r="S22" s="220" t="s">
        <v>243</v>
      </c>
      <c r="T22" s="220">
        <v>0</v>
      </c>
      <c r="U22" s="220" t="s">
        <v>243</v>
      </c>
      <c r="V22" s="220" t="s">
        <v>243</v>
      </c>
      <c r="W22" s="220" t="s">
        <v>243</v>
      </c>
      <c r="X22" s="220">
        <v>0</v>
      </c>
      <c r="Y22" s="220" t="s">
        <v>243</v>
      </c>
      <c r="Z22" s="220" t="s">
        <v>243</v>
      </c>
      <c r="AA22" s="220" t="s">
        <v>243</v>
      </c>
      <c r="AB22" s="220">
        <f t="shared" ref="AB22:AB53" si="2">X22+T22+P22+L22+H22+G22</f>
        <v>0</v>
      </c>
      <c r="AC22" s="220" t="s">
        <v>243</v>
      </c>
    </row>
    <row r="23" spans="1:29" ht="33">
      <c r="A23" s="134" t="s">
        <v>261</v>
      </c>
      <c r="B23" s="135" t="s">
        <v>262</v>
      </c>
      <c r="C23" s="220">
        <v>0.61199999999999999</v>
      </c>
      <c r="D23" s="220" t="s">
        <v>243</v>
      </c>
      <c r="E23" s="220">
        <f>C23</f>
        <v>0.61199999999999999</v>
      </c>
      <c r="F23" s="220">
        <f>C23</f>
        <v>0.61199999999999999</v>
      </c>
      <c r="G23" s="220">
        <v>0</v>
      </c>
      <c r="H23" s="220">
        <v>0.61199999999999999</v>
      </c>
      <c r="I23" s="220" t="s">
        <v>243</v>
      </c>
      <c r="J23" s="220" t="s">
        <v>243</v>
      </c>
      <c r="K23" s="220" t="s">
        <v>243</v>
      </c>
      <c r="L23" s="220">
        <v>0</v>
      </c>
      <c r="M23" s="220" t="s">
        <v>243</v>
      </c>
      <c r="N23" s="220" t="s">
        <v>243</v>
      </c>
      <c r="O23" s="220" t="s">
        <v>243</v>
      </c>
      <c r="P23" s="220">
        <v>0</v>
      </c>
      <c r="Q23" s="220" t="s">
        <v>243</v>
      </c>
      <c r="R23" s="220" t="s">
        <v>243</v>
      </c>
      <c r="S23" s="220" t="s">
        <v>243</v>
      </c>
      <c r="T23" s="220">
        <v>0</v>
      </c>
      <c r="U23" s="220" t="s">
        <v>243</v>
      </c>
      <c r="V23" s="220" t="s">
        <v>243</v>
      </c>
      <c r="W23" s="220" t="s">
        <v>243</v>
      </c>
      <c r="X23" s="221">
        <f>X26*1.18</f>
        <v>0</v>
      </c>
      <c r="Y23" s="220" t="s">
        <v>243</v>
      </c>
      <c r="Z23" s="220" t="s">
        <v>243</v>
      </c>
      <c r="AA23" s="220" t="s">
        <v>243</v>
      </c>
      <c r="AB23" s="220">
        <f t="shared" si="2"/>
        <v>0.61199999999999999</v>
      </c>
      <c r="AC23" s="220" t="s">
        <v>243</v>
      </c>
    </row>
    <row r="24" spans="1:29" ht="16.5">
      <c r="A24" s="134" t="s">
        <v>263</v>
      </c>
      <c r="B24" s="135" t="s">
        <v>264</v>
      </c>
      <c r="C24" s="220">
        <v>0</v>
      </c>
      <c r="D24" s="220" t="s">
        <v>243</v>
      </c>
      <c r="E24" s="220">
        <v>0</v>
      </c>
      <c r="F24" s="220">
        <v>0</v>
      </c>
      <c r="G24" s="220">
        <v>0</v>
      </c>
      <c r="H24" s="221">
        <v>0</v>
      </c>
      <c r="I24" s="220" t="s">
        <v>243</v>
      </c>
      <c r="J24" s="220" t="s">
        <v>243</v>
      </c>
      <c r="K24" s="220" t="s">
        <v>243</v>
      </c>
      <c r="L24" s="221">
        <v>0</v>
      </c>
      <c r="M24" s="220" t="s">
        <v>243</v>
      </c>
      <c r="N24" s="220" t="s">
        <v>243</v>
      </c>
      <c r="O24" s="220" t="s">
        <v>243</v>
      </c>
      <c r="P24" s="221">
        <v>0</v>
      </c>
      <c r="Q24" s="220" t="s">
        <v>243</v>
      </c>
      <c r="R24" s="220" t="s">
        <v>243</v>
      </c>
      <c r="S24" s="220" t="s">
        <v>243</v>
      </c>
      <c r="T24" s="221">
        <v>0</v>
      </c>
      <c r="U24" s="220" t="s">
        <v>243</v>
      </c>
      <c r="V24" s="220" t="s">
        <v>243</v>
      </c>
      <c r="W24" s="220" t="s">
        <v>243</v>
      </c>
      <c r="X24" s="221">
        <v>0</v>
      </c>
      <c r="Y24" s="220" t="s">
        <v>243</v>
      </c>
      <c r="Z24" s="220" t="s">
        <v>243</v>
      </c>
      <c r="AA24" s="220" t="s">
        <v>243</v>
      </c>
      <c r="AB24" s="220">
        <f t="shared" si="2"/>
        <v>0</v>
      </c>
      <c r="AC24" s="220" t="s">
        <v>243</v>
      </c>
    </row>
    <row r="25" spans="1:29" ht="16.5">
      <c r="A25" s="134" t="s">
        <v>265</v>
      </c>
      <c r="B25" s="136" t="s">
        <v>266</v>
      </c>
      <c r="C25" s="220">
        <v>10.347263999999999</v>
      </c>
      <c r="D25" s="220" t="s">
        <v>243</v>
      </c>
      <c r="E25" s="220">
        <f>C25</f>
        <v>10.347263999999999</v>
      </c>
      <c r="F25" s="220">
        <f>C25</f>
        <v>10.347263999999999</v>
      </c>
      <c r="G25" s="220">
        <v>0</v>
      </c>
      <c r="H25" s="221">
        <v>0</v>
      </c>
      <c r="I25" s="220" t="s">
        <v>243</v>
      </c>
      <c r="J25" s="220" t="s">
        <v>243</v>
      </c>
      <c r="K25" s="220" t="s">
        <v>243</v>
      </c>
      <c r="L25" s="220">
        <v>10.347263999999999</v>
      </c>
      <c r="M25" s="220" t="s">
        <v>243</v>
      </c>
      <c r="N25" s="220" t="s">
        <v>243</v>
      </c>
      <c r="O25" s="220" t="s">
        <v>243</v>
      </c>
      <c r="P25" s="220">
        <v>0</v>
      </c>
      <c r="Q25" s="220" t="s">
        <v>243</v>
      </c>
      <c r="R25" s="220" t="s">
        <v>243</v>
      </c>
      <c r="S25" s="220" t="s">
        <v>243</v>
      </c>
      <c r="T25" s="220">
        <v>0</v>
      </c>
      <c r="U25" s="220" t="s">
        <v>243</v>
      </c>
      <c r="V25" s="220" t="s">
        <v>243</v>
      </c>
      <c r="W25" s="220" t="s">
        <v>243</v>
      </c>
      <c r="X25" s="221">
        <v>0</v>
      </c>
      <c r="Y25" s="220" t="s">
        <v>243</v>
      </c>
      <c r="Z25" s="220" t="s">
        <v>243</v>
      </c>
      <c r="AA25" s="220" t="s">
        <v>243</v>
      </c>
      <c r="AB25" s="220">
        <f t="shared" si="2"/>
        <v>10.347263999999999</v>
      </c>
      <c r="AC25" s="220" t="s">
        <v>243</v>
      </c>
    </row>
    <row r="26" spans="1:29" ht="33">
      <c r="A26" s="132" t="s">
        <v>20</v>
      </c>
      <c r="B26" s="133" t="s">
        <v>267</v>
      </c>
      <c r="C26" s="220">
        <f>SUM(C27:C30)</f>
        <v>9.1327199999999991</v>
      </c>
      <c r="D26" s="220" t="s">
        <v>243</v>
      </c>
      <c r="E26" s="220">
        <f>SUM(E27:E30)</f>
        <v>9.1327199999999991</v>
      </c>
      <c r="F26" s="220">
        <f t="shared" ref="F26:AC26" si="3">SUM(F27:F30)</f>
        <v>9.1327199999999991</v>
      </c>
      <c r="G26" s="220">
        <f t="shared" si="3"/>
        <v>0</v>
      </c>
      <c r="H26" s="220">
        <f t="shared" si="3"/>
        <v>0.51</v>
      </c>
      <c r="I26" s="220">
        <f t="shared" si="3"/>
        <v>0</v>
      </c>
      <c r="J26" s="220">
        <f t="shared" si="3"/>
        <v>0</v>
      </c>
      <c r="K26" s="220">
        <f t="shared" si="3"/>
        <v>0</v>
      </c>
      <c r="L26" s="220">
        <f t="shared" si="3"/>
        <v>8.6227199999999993</v>
      </c>
      <c r="M26" s="220">
        <f t="shared" si="3"/>
        <v>0</v>
      </c>
      <c r="N26" s="220">
        <f t="shared" si="3"/>
        <v>0</v>
      </c>
      <c r="O26" s="220">
        <f t="shared" si="3"/>
        <v>0</v>
      </c>
      <c r="P26" s="220">
        <f t="shared" si="3"/>
        <v>0</v>
      </c>
      <c r="Q26" s="220">
        <f t="shared" si="3"/>
        <v>0</v>
      </c>
      <c r="R26" s="220">
        <f t="shared" si="3"/>
        <v>0</v>
      </c>
      <c r="S26" s="220">
        <f t="shared" si="3"/>
        <v>0</v>
      </c>
      <c r="T26" s="220">
        <f t="shared" si="3"/>
        <v>0</v>
      </c>
      <c r="U26" s="220">
        <f t="shared" si="3"/>
        <v>0</v>
      </c>
      <c r="V26" s="220">
        <f t="shared" si="3"/>
        <v>0</v>
      </c>
      <c r="W26" s="220">
        <f t="shared" si="3"/>
        <v>0</v>
      </c>
      <c r="X26" s="220">
        <f t="shared" si="3"/>
        <v>0</v>
      </c>
      <c r="Y26" s="220">
        <f t="shared" si="3"/>
        <v>0</v>
      </c>
      <c r="Z26" s="220">
        <f t="shared" si="3"/>
        <v>0</v>
      </c>
      <c r="AA26" s="220">
        <f t="shared" si="3"/>
        <v>0</v>
      </c>
      <c r="AB26" s="220">
        <f t="shared" si="3"/>
        <v>9.1327199999999991</v>
      </c>
      <c r="AC26" s="220">
        <f t="shared" si="3"/>
        <v>0</v>
      </c>
    </row>
    <row r="27" spans="1:29" ht="16.5">
      <c r="A27" s="132" t="s">
        <v>268</v>
      </c>
      <c r="B27" s="135" t="s">
        <v>269</v>
      </c>
      <c r="C27" s="220">
        <v>0.51</v>
      </c>
      <c r="D27" s="220" t="s">
        <v>243</v>
      </c>
      <c r="E27" s="220">
        <f>C27</f>
        <v>0.51</v>
      </c>
      <c r="F27" s="220">
        <f>C27</f>
        <v>0.51</v>
      </c>
      <c r="G27" s="220">
        <v>0</v>
      </c>
      <c r="H27" s="220">
        <f>C27</f>
        <v>0.51</v>
      </c>
      <c r="I27" s="220" t="s">
        <v>243</v>
      </c>
      <c r="J27" s="220" t="s">
        <v>243</v>
      </c>
      <c r="K27" s="220" t="s">
        <v>243</v>
      </c>
      <c r="L27" s="220">
        <v>0</v>
      </c>
      <c r="M27" s="220" t="s">
        <v>243</v>
      </c>
      <c r="N27" s="220" t="s">
        <v>243</v>
      </c>
      <c r="O27" s="220" t="s">
        <v>243</v>
      </c>
      <c r="P27" s="220">
        <v>0</v>
      </c>
      <c r="Q27" s="220" t="s">
        <v>243</v>
      </c>
      <c r="R27" s="220" t="s">
        <v>243</v>
      </c>
      <c r="S27" s="220" t="s">
        <v>243</v>
      </c>
      <c r="T27" s="221">
        <v>0</v>
      </c>
      <c r="U27" s="220" t="s">
        <v>243</v>
      </c>
      <c r="V27" s="220" t="s">
        <v>243</v>
      </c>
      <c r="W27" s="220" t="s">
        <v>243</v>
      </c>
      <c r="X27" s="221">
        <v>0</v>
      </c>
      <c r="Y27" s="220" t="s">
        <v>243</v>
      </c>
      <c r="Z27" s="220" t="s">
        <v>243</v>
      </c>
      <c r="AA27" s="220" t="s">
        <v>243</v>
      </c>
      <c r="AB27" s="220">
        <f t="shared" si="2"/>
        <v>0.51</v>
      </c>
      <c r="AC27" s="220" t="s">
        <v>243</v>
      </c>
    </row>
    <row r="28" spans="1:29" ht="16.5">
      <c r="A28" s="132" t="s">
        <v>270</v>
      </c>
      <c r="B28" s="135" t="s">
        <v>271</v>
      </c>
      <c r="C28" s="220">
        <v>8.6227199999999993</v>
      </c>
      <c r="D28" s="220" t="s">
        <v>243</v>
      </c>
      <c r="E28" s="220">
        <f>C28</f>
        <v>8.6227199999999993</v>
      </c>
      <c r="F28" s="220">
        <f>C28</f>
        <v>8.6227199999999993</v>
      </c>
      <c r="G28" s="220">
        <v>0</v>
      </c>
      <c r="H28" s="221">
        <v>0</v>
      </c>
      <c r="I28" s="220" t="s">
        <v>243</v>
      </c>
      <c r="J28" s="220" t="s">
        <v>243</v>
      </c>
      <c r="K28" s="220" t="s">
        <v>243</v>
      </c>
      <c r="L28" s="220">
        <f>C28</f>
        <v>8.6227199999999993</v>
      </c>
      <c r="M28" s="220" t="s">
        <v>243</v>
      </c>
      <c r="N28" s="220" t="s">
        <v>243</v>
      </c>
      <c r="O28" s="220" t="s">
        <v>243</v>
      </c>
      <c r="P28" s="220">
        <v>0</v>
      </c>
      <c r="Q28" s="220" t="s">
        <v>243</v>
      </c>
      <c r="R28" s="220" t="s">
        <v>243</v>
      </c>
      <c r="S28" s="220" t="s">
        <v>243</v>
      </c>
      <c r="T28" s="220">
        <v>0</v>
      </c>
      <c r="U28" s="220" t="s">
        <v>243</v>
      </c>
      <c r="V28" s="220" t="s">
        <v>243</v>
      </c>
      <c r="W28" s="220" t="s">
        <v>243</v>
      </c>
      <c r="X28" s="221">
        <v>0</v>
      </c>
      <c r="Y28" s="220" t="s">
        <v>243</v>
      </c>
      <c r="Z28" s="220" t="s">
        <v>243</v>
      </c>
      <c r="AA28" s="220" t="s">
        <v>243</v>
      </c>
      <c r="AB28" s="220">
        <f t="shared" si="2"/>
        <v>8.6227199999999993</v>
      </c>
      <c r="AC28" s="220" t="s">
        <v>243</v>
      </c>
    </row>
    <row r="29" spans="1:29" ht="16.5">
      <c r="A29" s="132" t="s">
        <v>272</v>
      </c>
      <c r="B29" s="135" t="s">
        <v>273</v>
      </c>
      <c r="C29" s="220">
        <v>0</v>
      </c>
      <c r="D29" s="220" t="s">
        <v>243</v>
      </c>
      <c r="E29" s="220">
        <v>0</v>
      </c>
      <c r="F29" s="220">
        <v>0</v>
      </c>
      <c r="G29" s="220">
        <v>0</v>
      </c>
      <c r="H29" s="221">
        <v>0</v>
      </c>
      <c r="I29" s="220" t="s">
        <v>243</v>
      </c>
      <c r="J29" s="220" t="s">
        <v>243</v>
      </c>
      <c r="K29" s="220" t="s">
        <v>243</v>
      </c>
      <c r="L29" s="221">
        <v>0</v>
      </c>
      <c r="M29" s="220" t="s">
        <v>243</v>
      </c>
      <c r="N29" s="220" t="s">
        <v>243</v>
      </c>
      <c r="O29" s="220" t="s">
        <v>243</v>
      </c>
      <c r="P29" s="221">
        <v>0</v>
      </c>
      <c r="Q29" s="220" t="s">
        <v>243</v>
      </c>
      <c r="R29" s="220" t="s">
        <v>243</v>
      </c>
      <c r="S29" s="220" t="s">
        <v>243</v>
      </c>
      <c r="T29" s="221">
        <v>0</v>
      </c>
      <c r="U29" s="220" t="s">
        <v>243</v>
      </c>
      <c r="V29" s="220" t="s">
        <v>243</v>
      </c>
      <c r="W29" s="220" t="s">
        <v>243</v>
      </c>
      <c r="X29" s="221">
        <v>0</v>
      </c>
      <c r="Y29" s="220" t="s">
        <v>243</v>
      </c>
      <c r="Z29" s="220" t="s">
        <v>243</v>
      </c>
      <c r="AA29" s="220" t="s">
        <v>243</v>
      </c>
      <c r="AB29" s="220">
        <f t="shared" si="2"/>
        <v>0</v>
      </c>
      <c r="AC29" s="220" t="s">
        <v>243</v>
      </c>
    </row>
    <row r="30" spans="1:29" ht="16.5">
      <c r="A30" s="132" t="s">
        <v>274</v>
      </c>
      <c r="B30" s="135" t="s">
        <v>275</v>
      </c>
      <c r="C30" s="220">
        <v>0</v>
      </c>
      <c r="D30" s="220" t="s">
        <v>243</v>
      </c>
      <c r="E30" s="220">
        <v>0</v>
      </c>
      <c r="F30" s="220">
        <f t="shared" si="1"/>
        <v>0</v>
      </c>
      <c r="G30" s="220">
        <v>0</v>
      </c>
      <c r="H30" s="221">
        <v>0</v>
      </c>
      <c r="I30" s="220" t="s">
        <v>243</v>
      </c>
      <c r="J30" s="220" t="s">
        <v>243</v>
      </c>
      <c r="K30" s="220" t="s">
        <v>243</v>
      </c>
      <c r="L30" s="221">
        <v>0</v>
      </c>
      <c r="M30" s="220" t="s">
        <v>243</v>
      </c>
      <c r="N30" s="220" t="s">
        <v>243</v>
      </c>
      <c r="O30" s="220" t="s">
        <v>243</v>
      </c>
      <c r="P30" s="221">
        <v>0</v>
      </c>
      <c r="Q30" s="220" t="s">
        <v>243</v>
      </c>
      <c r="R30" s="220" t="s">
        <v>243</v>
      </c>
      <c r="S30" s="220" t="s">
        <v>243</v>
      </c>
      <c r="T30" s="221">
        <v>0</v>
      </c>
      <c r="U30" s="220" t="s">
        <v>243</v>
      </c>
      <c r="V30" s="220" t="s">
        <v>243</v>
      </c>
      <c r="W30" s="220" t="s">
        <v>243</v>
      </c>
      <c r="X30" s="221">
        <v>0</v>
      </c>
      <c r="Y30" s="220" t="s">
        <v>243</v>
      </c>
      <c r="Z30" s="220" t="s">
        <v>243</v>
      </c>
      <c r="AA30" s="220" t="s">
        <v>243</v>
      </c>
      <c r="AB30" s="220">
        <f t="shared" si="2"/>
        <v>0</v>
      </c>
      <c r="AC30" s="220" t="s">
        <v>243</v>
      </c>
    </row>
    <row r="31" spans="1:29" ht="16.5">
      <c r="A31" s="132" t="s">
        <v>19</v>
      </c>
      <c r="B31" s="133" t="s">
        <v>276</v>
      </c>
      <c r="C31" s="220">
        <v>0</v>
      </c>
      <c r="D31" s="220" t="s">
        <v>243</v>
      </c>
      <c r="E31" s="220">
        <v>0</v>
      </c>
      <c r="F31" s="220">
        <f t="shared" si="1"/>
        <v>0</v>
      </c>
      <c r="G31" s="220">
        <v>0</v>
      </c>
      <c r="H31" s="221">
        <f t="shared" ref="H31:AA31" si="4">SUM(H32:H38)</f>
        <v>0</v>
      </c>
      <c r="I31" s="220" t="s">
        <v>243</v>
      </c>
      <c r="J31" s="220" t="s">
        <v>243</v>
      </c>
      <c r="K31" s="220" t="s">
        <v>243</v>
      </c>
      <c r="L31" s="221">
        <v>0</v>
      </c>
      <c r="M31" s="220" t="s">
        <v>243</v>
      </c>
      <c r="N31" s="220" t="s">
        <v>243</v>
      </c>
      <c r="O31" s="220" t="s">
        <v>243</v>
      </c>
      <c r="P31" s="221">
        <v>0</v>
      </c>
      <c r="Q31" s="220" t="s">
        <v>243</v>
      </c>
      <c r="R31" s="220" t="s">
        <v>243</v>
      </c>
      <c r="S31" s="220" t="s">
        <v>243</v>
      </c>
      <c r="T31" s="221">
        <f t="shared" si="4"/>
        <v>0</v>
      </c>
      <c r="U31" s="220">
        <f t="shared" si="4"/>
        <v>0</v>
      </c>
      <c r="V31" s="220">
        <f t="shared" si="4"/>
        <v>0</v>
      </c>
      <c r="W31" s="220">
        <f t="shared" si="4"/>
        <v>0</v>
      </c>
      <c r="X31" s="221">
        <f t="shared" si="4"/>
        <v>0</v>
      </c>
      <c r="Y31" s="220">
        <f t="shared" si="4"/>
        <v>0</v>
      </c>
      <c r="Z31" s="220">
        <f t="shared" si="4"/>
        <v>0</v>
      </c>
      <c r="AA31" s="220">
        <f t="shared" si="4"/>
        <v>0</v>
      </c>
      <c r="AB31" s="220">
        <v>0</v>
      </c>
      <c r="AC31" s="220" t="s">
        <v>243</v>
      </c>
    </row>
    <row r="32" spans="1:29" ht="16.5">
      <c r="A32" s="134" t="s">
        <v>277</v>
      </c>
      <c r="B32" s="137" t="s">
        <v>278</v>
      </c>
      <c r="C32" s="220">
        <v>0</v>
      </c>
      <c r="D32" s="220" t="s">
        <v>243</v>
      </c>
      <c r="E32" s="220">
        <v>0</v>
      </c>
      <c r="F32" s="220">
        <f t="shared" si="1"/>
        <v>0</v>
      </c>
      <c r="G32" s="220">
        <v>0</v>
      </c>
      <c r="H32" s="221">
        <v>0</v>
      </c>
      <c r="I32" s="220" t="s">
        <v>243</v>
      </c>
      <c r="J32" s="220" t="s">
        <v>243</v>
      </c>
      <c r="K32" s="220" t="s">
        <v>243</v>
      </c>
      <c r="L32" s="221">
        <v>0</v>
      </c>
      <c r="M32" s="220" t="s">
        <v>243</v>
      </c>
      <c r="N32" s="220" t="s">
        <v>243</v>
      </c>
      <c r="O32" s="220" t="s">
        <v>243</v>
      </c>
      <c r="P32" s="221">
        <v>0</v>
      </c>
      <c r="Q32" s="220" t="s">
        <v>243</v>
      </c>
      <c r="R32" s="220" t="s">
        <v>243</v>
      </c>
      <c r="S32" s="220" t="s">
        <v>243</v>
      </c>
      <c r="T32" s="221">
        <v>0</v>
      </c>
      <c r="U32" s="220" t="s">
        <v>243</v>
      </c>
      <c r="V32" s="220" t="s">
        <v>243</v>
      </c>
      <c r="W32" s="220" t="s">
        <v>243</v>
      </c>
      <c r="X32" s="221">
        <v>0</v>
      </c>
      <c r="Y32" s="220" t="s">
        <v>243</v>
      </c>
      <c r="Z32" s="220" t="s">
        <v>243</v>
      </c>
      <c r="AA32" s="220" t="s">
        <v>243</v>
      </c>
      <c r="AB32" s="220">
        <f t="shared" si="2"/>
        <v>0</v>
      </c>
      <c r="AC32" s="220" t="s">
        <v>243</v>
      </c>
    </row>
    <row r="33" spans="1:29" ht="16.5">
      <c r="A33" s="134" t="s">
        <v>279</v>
      </c>
      <c r="B33" s="137" t="s">
        <v>280</v>
      </c>
      <c r="C33" s="220">
        <v>0.25</v>
      </c>
      <c r="D33" s="220" t="s">
        <v>243</v>
      </c>
      <c r="E33" s="220">
        <v>0.25</v>
      </c>
      <c r="F33" s="220">
        <v>0.25</v>
      </c>
      <c r="G33" s="220">
        <v>0</v>
      </c>
      <c r="H33" s="221">
        <v>0</v>
      </c>
      <c r="I33" s="220" t="s">
        <v>243</v>
      </c>
      <c r="J33" s="220" t="s">
        <v>243</v>
      </c>
      <c r="K33" s="220" t="s">
        <v>243</v>
      </c>
      <c r="L33" s="220">
        <v>0</v>
      </c>
      <c r="M33" s="220" t="s">
        <v>243</v>
      </c>
      <c r="N33" s="220" t="s">
        <v>243</v>
      </c>
      <c r="O33" s="220" t="s">
        <v>243</v>
      </c>
      <c r="P33" s="220">
        <v>0.25</v>
      </c>
      <c r="Q33" s="220" t="s">
        <v>243</v>
      </c>
      <c r="R33" s="220" t="s">
        <v>243</v>
      </c>
      <c r="S33" s="220" t="s">
        <v>243</v>
      </c>
      <c r="T33" s="221">
        <v>0</v>
      </c>
      <c r="U33" s="220" t="s">
        <v>243</v>
      </c>
      <c r="V33" s="220" t="s">
        <v>243</v>
      </c>
      <c r="W33" s="220" t="s">
        <v>243</v>
      </c>
      <c r="X33" s="221">
        <v>0</v>
      </c>
      <c r="Y33" s="220" t="s">
        <v>243</v>
      </c>
      <c r="Z33" s="220" t="s">
        <v>243</v>
      </c>
      <c r="AA33" s="220" t="s">
        <v>243</v>
      </c>
      <c r="AB33" s="220">
        <f t="shared" si="2"/>
        <v>0.25</v>
      </c>
      <c r="AC33" s="220" t="s">
        <v>243</v>
      </c>
    </row>
    <row r="34" spans="1:29" ht="16.5">
      <c r="A34" s="134" t="s">
        <v>281</v>
      </c>
      <c r="B34" s="137" t="s">
        <v>282</v>
      </c>
      <c r="C34" s="220">
        <v>0</v>
      </c>
      <c r="D34" s="220" t="s">
        <v>243</v>
      </c>
      <c r="E34" s="220">
        <f t="shared" ref="E34:F37" si="5">G34</f>
        <v>0</v>
      </c>
      <c r="F34" s="220">
        <f t="shared" si="5"/>
        <v>0</v>
      </c>
      <c r="G34" s="220">
        <v>0</v>
      </c>
      <c r="H34" s="221">
        <v>0</v>
      </c>
      <c r="I34" s="220" t="s">
        <v>243</v>
      </c>
      <c r="J34" s="220" t="s">
        <v>243</v>
      </c>
      <c r="K34" s="220" t="s">
        <v>243</v>
      </c>
      <c r="L34" s="220">
        <v>0</v>
      </c>
      <c r="M34" s="220" t="s">
        <v>243</v>
      </c>
      <c r="N34" s="220" t="s">
        <v>243</v>
      </c>
      <c r="O34" s="220" t="s">
        <v>243</v>
      </c>
      <c r="P34" s="220">
        <v>0</v>
      </c>
      <c r="Q34" s="220" t="s">
        <v>243</v>
      </c>
      <c r="R34" s="220" t="s">
        <v>243</v>
      </c>
      <c r="S34" s="220" t="s">
        <v>243</v>
      </c>
      <c r="T34" s="221">
        <v>0</v>
      </c>
      <c r="U34" s="220" t="s">
        <v>243</v>
      </c>
      <c r="V34" s="220" t="s">
        <v>243</v>
      </c>
      <c r="W34" s="220" t="s">
        <v>243</v>
      </c>
      <c r="X34" s="221">
        <v>0</v>
      </c>
      <c r="Y34" s="220" t="s">
        <v>243</v>
      </c>
      <c r="Z34" s="220" t="s">
        <v>243</v>
      </c>
      <c r="AA34" s="220" t="s">
        <v>243</v>
      </c>
      <c r="AB34" s="220">
        <f t="shared" si="2"/>
        <v>0</v>
      </c>
      <c r="AC34" s="220" t="s">
        <v>243</v>
      </c>
    </row>
    <row r="35" spans="1:29" ht="16.5">
      <c r="A35" s="134" t="s">
        <v>283</v>
      </c>
      <c r="B35" s="135" t="s">
        <v>284</v>
      </c>
      <c r="C35" s="220">
        <v>0</v>
      </c>
      <c r="D35" s="220" t="s">
        <v>243</v>
      </c>
      <c r="E35" s="220">
        <f t="shared" si="5"/>
        <v>0</v>
      </c>
      <c r="F35" s="220">
        <f t="shared" si="5"/>
        <v>0</v>
      </c>
      <c r="G35" s="220">
        <v>0</v>
      </c>
      <c r="H35" s="221">
        <v>0</v>
      </c>
      <c r="I35" s="220" t="s">
        <v>243</v>
      </c>
      <c r="J35" s="220" t="s">
        <v>243</v>
      </c>
      <c r="K35" s="220" t="s">
        <v>243</v>
      </c>
      <c r="L35" s="220">
        <v>0</v>
      </c>
      <c r="M35" s="220" t="s">
        <v>243</v>
      </c>
      <c r="N35" s="220" t="s">
        <v>243</v>
      </c>
      <c r="O35" s="220" t="s">
        <v>243</v>
      </c>
      <c r="P35" s="220">
        <v>0</v>
      </c>
      <c r="Q35" s="220" t="s">
        <v>243</v>
      </c>
      <c r="R35" s="220" t="s">
        <v>243</v>
      </c>
      <c r="S35" s="220" t="s">
        <v>243</v>
      </c>
      <c r="T35" s="220">
        <v>0</v>
      </c>
      <c r="U35" s="220" t="s">
        <v>243</v>
      </c>
      <c r="V35" s="220" t="s">
        <v>243</v>
      </c>
      <c r="W35" s="220" t="s">
        <v>243</v>
      </c>
      <c r="X35" s="221">
        <v>0</v>
      </c>
      <c r="Y35" s="220" t="s">
        <v>243</v>
      </c>
      <c r="Z35" s="220" t="s">
        <v>243</v>
      </c>
      <c r="AA35" s="220" t="s">
        <v>243</v>
      </c>
      <c r="AB35" s="220">
        <f t="shared" si="2"/>
        <v>0</v>
      </c>
      <c r="AC35" s="220" t="s">
        <v>243</v>
      </c>
    </row>
    <row r="36" spans="1:29" ht="16.5">
      <c r="A36" s="134" t="s">
        <v>285</v>
      </c>
      <c r="B36" s="135" t="s">
        <v>286</v>
      </c>
      <c r="C36" s="220">
        <v>0</v>
      </c>
      <c r="D36" s="220" t="s">
        <v>243</v>
      </c>
      <c r="E36" s="220">
        <f t="shared" si="5"/>
        <v>0</v>
      </c>
      <c r="F36" s="220">
        <f t="shared" si="5"/>
        <v>0</v>
      </c>
      <c r="G36" s="220">
        <v>0</v>
      </c>
      <c r="H36" s="221">
        <v>0</v>
      </c>
      <c r="I36" s="220" t="s">
        <v>243</v>
      </c>
      <c r="J36" s="220" t="s">
        <v>243</v>
      </c>
      <c r="K36" s="220" t="s">
        <v>243</v>
      </c>
      <c r="L36" s="220">
        <v>0</v>
      </c>
      <c r="M36" s="220" t="s">
        <v>243</v>
      </c>
      <c r="N36" s="220" t="s">
        <v>243</v>
      </c>
      <c r="O36" s="220" t="s">
        <v>243</v>
      </c>
      <c r="P36" s="220">
        <v>0</v>
      </c>
      <c r="Q36" s="220" t="s">
        <v>243</v>
      </c>
      <c r="R36" s="220" t="s">
        <v>243</v>
      </c>
      <c r="S36" s="220" t="s">
        <v>243</v>
      </c>
      <c r="T36" s="220">
        <v>0</v>
      </c>
      <c r="U36" s="220" t="s">
        <v>243</v>
      </c>
      <c r="V36" s="220" t="s">
        <v>243</v>
      </c>
      <c r="W36" s="220" t="s">
        <v>243</v>
      </c>
      <c r="X36" s="221">
        <v>0</v>
      </c>
      <c r="Y36" s="220" t="s">
        <v>243</v>
      </c>
      <c r="Z36" s="220" t="s">
        <v>243</v>
      </c>
      <c r="AA36" s="220" t="s">
        <v>243</v>
      </c>
      <c r="AB36" s="220">
        <f t="shared" si="2"/>
        <v>0</v>
      </c>
      <c r="AC36" s="220" t="s">
        <v>243</v>
      </c>
    </row>
    <row r="37" spans="1:29" ht="16.5">
      <c r="A37" s="134" t="s">
        <v>287</v>
      </c>
      <c r="B37" s="135" t="s">
        <v>288</v>
      </c>
      <c r="C37" s="220">
        <v>0</v>
      </c>
      <c r="D37" s="220" t="s">
        <v>243</v>
      </c>
      <c r="E37" s="220">
        <f t="shared" si="5"/>
        <v>0</v>
      </c>
      <c r="F37" s="220">
        <f t="shared" si="5"/>
        <v>0</v>
      </c>
      <c r="G37" s="220">
        <v>0</v>
      </c>
      <c r="H37" s="221">
        <v>0</v>
      </c>
      <c r="I37" s="220" t="s">
        <v>243</v>
      </c>
      <c r="J37" s="220" t="s">
        <v>243</v>
      </c>
      <c r="K37" s="220" t="s">
        <v>243</v>
      </c>
      <c r="L37" s="220">
        <v>0</v>
      </c>
      <c r="M37" s="220" t="s">
        <v>243</v>
      </c>
      <c r="N37" s="220" t="s">
        <v>243</v>
      </c>
      <c r="O37" s="220" t="s">
        <v>243</v>
      </c>
      <c r="P37" s="220">
        <v>0</v>
      </c>
      <c r="Q37" s="220" t="s">
        <v>243</v>
      </c>
      <c r="R37" s="220" t="s">
        <v>243</v>
      </c>
      <c r="S37" s="220" t="s">
        <v>243</v>
      </c>
      <c r="T37" s="221">
        <v>0</v>
      </c>
      <c r="U37" s="220" t="s">
        <v>243</v>
      </c>
      <c r="V37" s="220" t="s">
        <v>243</v>
      </c>
      <c r="W37" s="220" t="s">
        <v>243</v>
      </c>
      <c r="X37" s="221">
        <v>0</v>
      </c>
      <c r="Y37" s="220" t="s">
        <v>243</v>
      </c>
      <c r="Z37" s="220" t="s">
        <v>243</v>
      </c>
      <c r="AA37" s="220" t="s">
        <v>243</v>
      </c>
      <c r="AB37" s="220">
        <f t="shared" si="2"/>
        <v>0</v>
      </c>
      <c r="AC37" s="220" t="s">
        <v>243</v>
      </c>
    </row>
    <row r="38" spans="1:29" ht="16.5">
      <c r="A38" s="134" t="s">
        <v>289</v>
      </c>
      <c r="B38" s="137" t="s">
        <v>505</v>
      </c>
      <c r="C38" s="220">
        <v>0</v>
      </c>
      <c r="D38" s="220" t="s">
        <v>243</v>
      </c>
      <c r="E38" s="220">
        <v>0</v>
      </c>
      <c r="F38" s="220">
        <v>0</v>
      </c>
      <c r="G38" s="220">
        <v>0</v>
      </c>
      <c r="H38" s="221">
        <v>0</v>
      </c>
      <c r="I38" s="220" t="s">
        <v>243</v>
      </c>
      <c r="J38" s="220" t="s">
        <v>243</v>
      </c>
      <c r="K38" s="220" t="s">
        <v>243</v>
      </c>
      <c r="L38" s="220">
        <v>0</v>
      </c>
      <c r="M38" s="220" t="s">
        <v>243</v>
      </c>
      <c r="N38" s="220" t="s">
        <v>243</v>
      </c>
      <c r="O38" s="220" t="s">
        <v>243</v>
      </c>
      <c r="P38" s="220">
        <v>0</v>
      </c>
      <c r="Q38" s="220" t="s">
        <v>243</v>
      </c>
      <c r="R38" s="220" t="s">
        <v>243</v>
      </c>
      <c r="S38" s="220" t="s">
        <v>243</v>
      </c>
      <c r="T38" s="221">
        <v>0</v>
      </c>
      <c r="U38" s="220" t="s">
        <v>243</v>
      </c>
      <c r="V38" s="220" t="s">
        <v>243</v>
      </c>
      <c r="W38" s="220" t="s">
        <v>243</v>
      </c>
      <c r="X38" s="221">
        <v>0</v>
      </c>
      <c r="Y38" s="220" t="s">
        <v>243</v>
      </c>
      <c r="Z38" s="220" t="s">
        <v>243</v>
      </c>
      <c r="AA38" s="220" t="s">
        <v>243</v>
      </c>
      <c r="AB38" s="220">
        <f t="shared" si="2"/>
        <v>0</v>
      </c>
      <c r="AC38" s="220" t="s">
        <v>243</v>
      </c>
    </row>
    <row r="39" spans="1:29" s="219" customFormat="1" ht="16.5">
      <c r="A39" s="132" t="s">
        <v>18</v>
      </c>
      <c r="B39" s="133" t="s">
        <v>290</v>
      </c>
      <c r="C39" s="220">
        <v>0</v>
      </c>
      <c r="D39" s="220" t="s">
        <v>243</v>
      </c>
      <c r="E39" s="220">
        <v>0</v>
      </c>
      <c r="F39" s="220">
        <v>0</v>
      </c>
      <c r="G39" s="220">
        <v>0</v>
      </c>
      <c r="H39" s="220">
        <v>0</v>
      </c>
      <c r="I39" s="220" t="s">
        <v>243</v>
      </c>
      <c r="J39" s="220" t="s">
        <v>243</v>
      </c>
      <c r="K39" s="220" t="s">
        <v>243</v>
      </c>
      <c r="L39" s="220">
        <v>0</v>
      </c>
      <c r="M39" s="220" t="s">
        <v>243</v>
      </c>
      <c r="N39" s="220" t="s">
        <v>243</v>
      </c>
      <c r="O39" s="220" t="s">
        <v>243</v>
      </c>
      <c r="P39" s="220">
        <v>0</v>
      </c>
      <c r="Q39" s="220" t="s">
        <v>243</v>
      </c>
      <c r="R39" s="220" t="s">
        <v>243</v>
      </c>
      <c r="S39" s="220" t="s">
        <v>243</v>
      </c>
      <c r="T39" s="220">
        <v>0</v>
      </c>
      <c r="U39" s="220">
        <f t="shared" ref="U39:AA39" si="6">SUM(U40:U46)</f>
        <v>0</v>
      </c>
      <c r="V39" s="220">
        <f t="shared" si="6"/>
        <v>0</v>
      </c>
      <c r="W39" s="220">
        <f t="shared" si="6"/>
        <v>0</v>
      </c>
      <c r="X39" s="220">
        <f t="shared" si="6"/>
        <v>0</v>
      </c>
      <c r="Y39" s="220">
        <f t="shared" si="6"/>
        <v>0</v>
      </c>
      <c r="Z39" s="220">
        <f t="shared" si="6"/>
        <v>0</v>
      </c>
      <c r="AA39" s="220">
        <f t="shared" si="6"/>
        <v>0</v>
      </c>
      <c r="AB39" s="220">
        <v>0</v>
      </c>
      <c r="AC39" s="220" t="s">
        <v>243</v>
      </c>
    </row>
    <row r="40" spans="1:29" ht="16.5">
      <c r="A40" s="134" t="s">
        <v>291</v>
      </c>
      <c r="B40" s="135" t="s">
        <v>292</v>
      </c>
      <c r="C40" s="220">
        <v>0</v>
      </c>
      <c r="D40" s="220" t="s">
        <v>243</v>
      </c>
      <c r="E40" s="220">
        <v>0</v>
      </c>
      <c r="F40" s="220">
        <v>0</v>
      </c>
      <c r="G40" s="220">
        <v>0</v>
      </c>
      <c r="H40" s="221">
        <v>0</v>
      </c>
      <c r="I40" s="220" t="s">
        <v>243</v>
      </c>
      <c r="J40" s="220" t="s">
        <v>243</v>
      </c>
      <c r="K40" s="220" t="s">
        <v>243</v>
      </c>
      <c r="L40" s="221">
        <v>0</v>
      </c>
      <c r="M40" s="220" t="s">
        <v>243</v>
      </c>
      <c r="N40" s="220" t="s">
        <v>243</v>
      </c>
      <c r="O40" s="220" t="s">
        <v>243</v>
      </c>
      <c r="P40" s="221">
        <v>0</v>
      </c>
      <c r="Q40" s="220" t="s">
        <v>243</v>
      </c>
      <c r="R40" s="220" t="s">
        <v>243</v>
      </c>
      <c r="S40" s="220" t="s">
        <v>243</v>
      </c>
      <c r="T40" s="221">
        <v>0</v>
      </c>
      <c r="U40" s="220" t="s">
        <v>243</v>
      </c>
      <c r="V40" s="220" t="s">
        <v>243</v>
      </c>
      <c r="W40" s="220" t="s">
        <v>243</v>
      </c>
      <c r="X40" s="221">
        <v>0</v>
      </c>
      <c r="Y40" s="220" t="s">
        <v>243</v>
      </c>
      <c r="Z40" s="220" t="s">
        <v>243</v>
      </c>
      <c r="AA40" s="220" t="s">
        <v>243</v>
      </c>
      <c r="AB40" s="220">
        <f t="shared" si="2"/>
        <v>0</v>
      </c>
      <c r="AC40" s="220" t="s">
        <v>243</v>
      </c>
    </row>
    <row r="41" spans="1:29" ht="16.5">
      <c r="A41" s="134" t="s">
        <v>293</v>
      </c>
      <c r="B41" s="135" t="s">
        <v>280</v>
      </c>
      <c r="C41" s="220">
        <v>0.25</v>
      </c>
      <c r="D41" s="220" t="s">
        <v>243</v>
      </c>
      <c r="E41" s="220">
        <v>0.25</v>
      </c>
      <c r="F41" s="220">
        <v>0.25</v>
      </c>
      <c r="G41" s="220">
        <v>0</v>
      </c>
      <c r="H41" s="221">
        <v>0</v>
      </c>
      <c r="I41" s="220" t="s">
        <v>243</v>
      </c>
      <c r="J41" s="220" t="s">
        <v>243</v>
      </c>
      <c r="K41" s="220" t="s">
        <v>243</v>
      </c>
      <c r="L41" s="220">
        <v>0</v>
      </c>
      <c r="M41" s="220" t="s">
        <v>243</v>
      </c>
      <c r="N41" s="220" t="s">
        <v>243</v>
      </c>
      <c r="O41" s="220" t="s">
        <v>243</v>
      </c>
      <c r="P41" s="220">
        <v>0.25</v>
      </c>
      <c r="Q41" s="220" t="s">
        <v>243</v>
      </c>
      <c r="R41" s="220" t="s">
        <v>243</v>
      </c>
      <c r="S41" s="220" t="s">
        <v>243</v>
      </c>
      <c r="T41" s="221">
        <v>0</v>
      </c>
      <c r="U41" s="220" t="s">
        <v>243</v>
      </c>
      <c r="V41" s="220" t="s">
        <v>243</v>
      </c>
      <c r="W41" s="220" t="s">
        <v>243</v>
      </c>
      <c r="X41" s="221">
        <v>0</v>
      </c>
      <c r="Y41" s="220" t="s">
        <v>243</v>
      </c>
      <c r="Z41" s="220" t="s">
        <v>243</v>
      </c>
      <c r="AA41" s="220" t="s">
        <v>243</v>
      </c>
      <c r="AB41" s="220">
        <f t="shared" si="2"/>
        <v>0.25</v>
      </c>
      <c r="AC41" s="220" t="s">
        <v>243</v>
      </c>
    </row>
    <row r="42" spans="1:29" ht="16.5">
      <c r="A42" s="134" t="s">
        <v>294</v>
      </c>
      <c r="B42" s="135" t="s">
        <v>282</v>
      </c>
      <c r="C42" s="220">
        <v>0</v>
      </c>
      <c r="D42" s="220" t="s">
        <v>243</v>
      </c>
      <c r="E42" s="220">
        <f t="shared" ref="E42:F44" si="7">G42</f>
        <v>0</v>
      </c>
      <c r="F42" s="220">
        <f t="shared" si="7"/>
        <v>0</v>
      </c>
      <c r="G42" s="220">
        <v>0</v>
      </c>
      <c r="H42" s="221">
        <v>0</v>
      </c>
      <c r="I42" s="220" t="s">
        <v>243</v>
      </c>
      <c r="J42" s="220" t="s">
        <v>243</v>
      </c>
      <c r="K42" s="220" t="s">
        <v>243</v>
      </c>
      <c r="L42" s="220">
        <v>0</v>
      </c>
      <c r="M42" s="220" t="s">
        <v>243</v>
      </c>
      <c r="N42" s="220" t="s">
        <v>243</v>
      </c>
      <c r="O42" s="220" t="s">
        <v>243</v>
      </c>
      <c r="P42" s="220">
        <v>0</v>
      </c>
      <c r="Q42" s="220" t="s">
        <v>243</v>
      </c>
      <c r="R42" s="220" t="s">
        <v>243</v>
      </c>
      <c r="S42" s="220" t="s">
        <v>243</v>
      </c>
      <c r="T42" s="221">
        <v>0</v>
      </c>
      <c r="U42" s="220" t="s">
        <v>243</v>
      </c>
      <c r="V42" s="220" t="s">
        <v>243</v>
      </c>
      <c r="W42" s="220" t="s">
        <v>243</v>
      </c>
      <c r="X42" s="221">
        <v>0</v>
      </c>
      <c r="Y42" s="220" t="s">
        <v>243</v>
      </c>
      <c r="Z42" s="220" t="s">
        <v>243</v>
      </c>
      <c r="AA42" s="220" t="s">
        <v>243</v>
      </c>
      <c r="AB42" s="220">
        <f t="shared" si="2"/>
        <v>0</v>
      </c>
      <c r="AC42" s="220" t="s">
        <v>243</v>
      </c>
    </row>
    <row r="43" spans="1:29" ht="16.5">
      <c r="A43" s="134" t="s">
        <v>295</v>
      </c>
      <c r="B43" s="135" t="s">
        <v>284</v>
      </c>
      <c r="C43" s="220">
        <v>0</v>
      </c>
      <c r="D43" s="220" t="s">
        <v>243</v>
      </c>
      <c r="E43" s="220">
        <f t="shared" si="7"/>
        <v>0</v>
      </c>
      <c r="F43" s="220">
        <f t="shared" si="7"/>
        <v>0</v>
      </c>
      <c r="G43" s="220">
        <v>0</v>
      </c>
      <c r="H43" s="221">
        <v>0</v>
      </c>
      <c r="I43" s="220" t="s">
        <v>243</v>
      </c>
      <c r="J43" s="220" t="s">
        <v>243</v>
      </c>
      <c r="K43" s="220" t="s">
        <v>243</v>
      </c>
      <c r="L43" s="220">
        <v>0</v>
      </c>
      <c r="M43" s="220" t="s">
        <v>243</v>
      </c>
      <c r="N43" s="220" t="s">
        <v>243</v>
      </c>
      <c r="O43" s="220" t="s">
        <v>243</v>
      </c>
      <c r="P43" s="220">
        <v>0</v>
      </c>
      <c r="Q43" s="220" t="s">
        <v>243</v>
      </c>
      <c r="R43" s="220" t="s">
        <v>243</v>
      </c>
      <c r="S43" s="220" t="s">
        <v>243</v>
      </c>
      <c r="T43" s="220">
        <v>0</v>
      </c>
      <c r="U43" s="220" t="s">
        <v>243</v>
      </c>
      <c r="V43" s="220" t="s">
        <v>243</v>
      </c>
      <c r="W43" s="220" t="s">
        <v>243</v>
      </c>
      <c r="X43" s="221">
        <v>0</v>
      </c>
      <c r="Y43" s="220" t="s">
        <v>243</v>
      </c>
      <c r="Z43" s="220" t="s">
        <v>243</v>
      </c>
      <c r="AA43" s="220" t="s">
        <v>243</v>
      </c>
      <c r="AB43" s="220">
        <f t="shared" si="2"/>
        <v>0</v>
      </c>
      <c r="AC43" s="220" t="s">
        <v>243</v>
      </c>
    </row>
    <row r="44" spans="1:29" ht="16.5">
      <c r="A44" s="134" t="s">
        <v>296</v>
      </c>
      <c r="B44" s="135" t="s">
        <v>286</v>
      </c>
      <c r="C44" s="220">
        <v>0</v>
      </c>
      <c r="D44" s="220" t="s">
        <v>243</v>
      </c>
      <c r="E44" s="220">
        <f t="shared" si="7"/>
        <v>0</v>
      </c>
      <c r="F44" s="220">
        <f t="shared" si="7"/>
        <v>0</v>
      </c>
      <c r="G44" s="220">
        <v>0</v>
      </c>
      <c r="H44" s="221">
        <v>0</v>
      </c>
      <c r="I44" s="220" t="s">
        <v>243</v>
      </c>
      <c r="J44" s="220" t="s">
        <v>243</v>
      </c>
      <c r="K44" s="220" t="s">
        <v>243</v>
      </c>
      <c r="L44" s="220">
        <v>0</v>
      </c>
      <c r="M44" s="220" t="s">
        <v>243</v>
      </c>
      <c r="N44" s="220" t="s">
        <v>243</v>
      </c>
      <c r="O44" s="220" t="s">
        <v>243</v>
      </c>
      <c r="P44" s="220">
        <v>0</v>
      </c>
      <c r="Q44" s="220" t="s">
        <v>243</v>
      </c>
      <c r="R44" s="220" t="s">
        <v>243</v>
      </c>
      <c r="S44" s="220" t="s">
        <v>243</v>
      </c>
      <c r="T44" s="220">
        <v>0</v>
      </c>
      <c r="U44" s="220" t="s">
        <v>243</v>
      </c>
      <c r="V44" s="220" t="s">
        <v>243</v>
      </c>
      <c r="W44" s="220" t="s">
        <v>243</v>
      </c>
      <c r="X44" s="221">
        <v>0</v>
      </c>
      <c r="Y44" s="220" t="s">
        <v>243</v>
      </c>
      <c r="Z44" s="220" t="s">
        <v>243</v>
      </c>
      <c r="AA44" s="220" t="s">
        <v>243</v>
      </c>
      <c r="AB44" s="220">
        <f t="shared" si="2"/>
        <v>0</v>
      </c>
      <c r="AC44" s="220" t="s">
        <v>243</v>
      </c>
    </row>
    <row r="45" spans="1:29" ht="16.5">
      <c r="A45" s="134" t="s">
        <v>297</v>
      </c>
      <c r="B45" s="135" t="s">
        <v>288</v>
      </c>
      <c r="C45" s="220">
        <v>0</v>
      </c>
      <c r="D45" s="220" t="s">
        <v>243</v>
      </c>
      <c r="E45" s="220">
        <v>0</v>
      </c>
      <c r="F45" s="220">
        <v>0</v>
      </c>
      <c r="G45" s="220">
        <v>0</v>
      </c>
      <c r="H45" s="221">
        <v>0</v>
      </c>
      <c r="I45" s="220" t="s">
        <v>243</v>
      </c>
      <c r="J45" s="220" t="s">
        <v>243</v>
      </c>
      <c r="K45" s="220" t="s">
        <v>243</v>
      </c>
      <c r="L45" s="220">
        <v>0</v>
      </c>
      <c r="M45" s="220" t="s">
        <v>243</v>
      </c>
      <c r="N45" s="220" t="s">
        <v>243</v>
      </c>
      <c r="O45" s="220" t="s">
        <v>243</v>
      </c>
      <c r="P45" s="220">
        <v>0</v>
      </c>
      <c r="Q45" s="220" t="s">
        <v>243</v>
      </c>
      <c r="R45" s="220" t="s">
        <v>243</v>
      </c>
      <c r="S45" s="220" t="s">
        <v>243</v>
      </c>
      <c r="T45" s="221">
        <v>0</v>
      </c>
      <c r="U45" s="220" t="s">
        <v>243</v>
      </c>
      <c r="V45" s="220" t="s">
        <v>243</v>
      </c>
      <c r="W45" s="220" t="s">
        <v>243</v>
      </c>
      <c r="X45" s="221">
        <v>0</v>
      </c>
      <c r="Y45" s="220" t="s">
        <v>243</v>
      </c>
      <c r="Z45" s="220" t="s">
        <v>243</v>
      </c>
      <c r="AA45" s="220" t="s">
        <v>243</v>
      </c>
      <c r="AB45" s="220">
        <f t="shared" si="2"/>
        <v>0</v>
      </c>
      <c r="AC45" s="220" t="s">
        <v>243</v>
      </c>
    </row>
    <row r="46" spans="1:29" ht="16.5">
      <c r="A46" s="134" t="s">
        <v>298</v>
      </c>
      <c r="B46" s="137" t="s">
        <v>505</v>
      </c>
      <c r="C46" s="220">
        <v>0</v>
      </c>
      <c r="D46" s="220" t="s">
        <v>243</v>
      </c>
      <c r="E46" s="220">
        <v>0</v>
      </c>
      <c r="F46" s="220">
        <v>0</v>
      </c>
      <c r="G46" s="220">
        <v>0</v>
      </c>
      <c r="H46" s="221">
        <v>0</v>
      </c>
      <c r="I46" s="220" t="s">
        <v>243</v>
      </c>
      <c r="J46" s="220" t="s">
        <v>243</v>
      </c>
      <c r="K46" s="220" t="s">
        <v>243</v>
      </c>
      <c r="L46" s="220">
        <v>0</v>
      </c>
      <c r="M46" s="220" t="s">
        <v>243</v>
      </c>
      <c r="N46" s="220" t="s">
        <v>243</v>
      </c>
      <c r="O46" s="220" t="s">
        <v>243</v>
      </c>
      <c r="P46" s="220">
        <v>0</v>
      </c>
      <c r="Q46" s="220" t="s">
        <v>243</v>
      </c>
      <c r="R46" s="220" t="s">
        <v>243</v>
      </c>
      <c r="S46" s="220" t="s">
        <v>243</v>
      </c>
      <c r="T46" s="221">
        <v>0</v>
      </c>
      <c r="U46" s="220" t="s">
        <v>243</v>
      </c>
      <c r="V46" s="220" t="s">
        <v>243</v>
      </c>
      <c r="W46" s="220" t="s">
        <v>243</v>
      </c>
      <c r="X46" s="221">
        <f>X26</f>
        <v>0</v>
      </c>
      <c r="Y46" s="220" t="s">
        <v>243</v>
      </c>
      <c r="Z46" s="220" t="s">
        <v>243</v>
      </c>
      <c r="AA46" s="220" t="s">
        <v>243</v>
      </c>
      <c r="AB46" s="220">
        <f t="shared" si="2"/>
        <v>0</v>
      </c>
      <c r="AC46" s="220" t="s">
        <v>243</v>
      </c>
    </row>
    <row r="47" spans="1:29" s="219" customFormat="1" ht="16.5">
      <c r="A47" s="132" t="s">
        <v>16</v>
      </c>
      <c r="B47" s="133" t="s">
        <v>299</v>
      </c>
      <c r="C47" s="220">
        <v>0</v>
      </c>
      <c r="D47" s="220" t="s">
        <v>243</v>
      </c>
      <c r="E47" s="220">
        <v>0</v>
      </c>
      <c r="F47" s="220">
        <f>C48</f>
        <v>9.1327199999999991</v>
      </c>
      <c r="G47" s="220">
        <f t="shared" ref="G47:AA47" si="8">SUM(G48:G53)</f>
        <v>0</v>
      </c>
      <c r="H47" s="220">
        <f>H48</f>
        <v>0.51</v>
      </c>
      <c r="I47" s="220" t="s">
        <v>243</v>
      </c>
      <c r="J47" s="220" t="s">
        <v>243</v>
      </c>
      <c r="K47" s="220" t="s">
        <v>243</v>
      </c>
      <c r="L47" s="220">
        <f>L48</f>
        <v>8.6227199999999993</v>
      </c>
      <c r="M47" s="220" t="s">
        <v>243</v>
      </c>
      <c r="N47" s="220" t="s">
        <v>243</v>
      </c>
      <c r="O47" s="220" t="s">
        <v>243</v>
      </c>
      <c r="P47" s="220">
        <f>P48</f>
        <v>0</v>
      </c>
      <c r="Q47" s="220" t="s">
        <v>243</v>
      </c>
      <c r="R47" s="220" t="s">
        <v>243</v>
      </c>
      <c r="S47" s="220" t="s">
        <v>243</v>
      </c>
      <c r="T47" s="220">
        <v>0</v>
      </c>
      <c r="U47" s="220">
        <f t="shared" si="8"/>
        <v>0</v>
      </c>
      <c r="V47" s="220">
        <f t="shared" si="8"/>
        <v>0</v>
      </c>
      <c r="W47" s="220">
        <f t="shared" si="8"/>
        <v>0</v>
      </c>
      <c r="X47" s="220">
        <f t="shared" si="8"/>
        <v>0</v>
      </c>
      <c r="Y47" s="220">
        <f t="shared" si="8"/>
        <v>0</v>
      </c>
      <c r="Z47" s="220">
        <f t="shared" si="8"/>
        <v>0</v>
      </c>
      <c r="AA47" s="220">
        <f t="shared" si="8"/>
        <v>0</v>
      </c>
      <c r="AB47" s="220">
        <v>0</v>
      </c>
      <c r="AC47" s="220" t="s">
        <v>243</v>
      </c>
    </row>
    <row r="48" spans="1:29" ht="16.5">
      <c r="A48" s="134" t="s">
        <v>300</v>
      </c>
      <c r="B48" s="135" t="s">
        <v>301</v>
      </c>
      <c r="C48" s="220">
        <f>C26</f>
        <v>9.1327199999999991</v>
      </c>
      <c r="D48" s="220" t="s">
        <v>243</v>
      </c>
      <c r="E48" s="220">
        <f>C48</f>
        <v>9.1327199999999991</v>
      </c>
      <c r="F48" s="220">
        <f>C48</f>
        <v>9.1327199999999991</v>
      </c>
      <c r="G48" s="220">
        <v>0</v>
      </c>
      <c r="H48" s="220">
        <f>H27</f>
        <v>0.51</v>
      </c>
      <c r="I48" s="220" t="s">
        <v>243</v>
      </c>
      <c r="J48" s="220" t="s">
        <v>243</v>
      </c>
      <c r="K48" s="220" t="s">
        <v>243</v>
      </c>
      <c r="L48" s="220">
        <f>L28</f>
        <v>8.6227199999999993</v>
      </c>
      <c r="M48" s="220" t="s">
        <v>243</v>
      </c>
      <c r="N48" s="220" t="s">
        <v>243</v>
      </c>
      <c r="O48" s="220" t="s">
        <v>243</v>
      </c>
      <c r="P48" s="220">
        <f>P28</f>
        <v>0</v>
      </c>
      <c r="Q48" s="220" t="s">
        <v>243</v>
      </c>
      <c r="R48" s="220" t="s">
        <v>243</v>
      </c>
      <c r="S48" s="220" t="s">
        <v>243</v>
      </c>
      <c r="T48" s="220">
        <f>T28</f>
        <v>0</v>
      </c>
      <c r="U48" s="220" t="s">
        <v>243</v>
      </c>
      <c r="V48" s="220" t="s">
        <v>243</v>
      </c>
      <c r="W48" s="220" t="s">
        <v>243</v>
      </c>
      <c r="X48" s="221">
        <f>X39</f>
        <v>0</v>
      </c>
      <c r="Y48" s="220" t="s">
        <v>243</v>
      </c>
      <c r="Z48" s="220" t="s">
        <v>243</v>
      </c>
      <c r="AA48" s="220" t="s">
        <v>243</v>
      </c>
      <c r="AB48" s="220">
        <f>X48+T48+P48+L48+H48+G48</f>
        <v>9.1327199999999991</v>
      </c>
      <c r="AC48" s="220" t="s">
        <v>243</v>
      </c>
    </row>
    <row r="49" spans="1:29" ht="16.5">
      <c r="A49" s="134" t="s">
        <v>302</v>
      </c>
      <c r="B49" s="135" t="s">
        <v>303</v>
      </c>
      <c r="C49" s="220">
        <v>0</v>
      </c>
      <c r="D49" s="220" t="s">
        <v>243</v>
      </c>
      <c r="E49" s="220">
        <v>0</v>
      </c>
      <c r="F49" s="220">
        <v>0</v>
      </c>
      <c r="G49" s="220">
        <v>0</v>
      </c>
      <c r="H49" s="221">
        <v>0</v>
      </c>
      <c r="I49" s="220" t="s">
        <v>243</v>
      </c>
      <c r="J49" s="220" t="s">
        <v>243</v>
      </c>
      <c r="K49" s="220" t="s">
        <v>243</v>
      </c>
      <c r="L49" s="220">
        <v>0</v>
      </c>
      <c r="M49" s="220" t="s">
        <v>243</v>
      </c>
      <c r="N49" s="220" t="s">
        <v>243</v>
      </c>
      <c r="O49" s="220" t="s">
        <v>243</v>
      </c>
      <c r="P49" s="220">
        <v>0</v>
      </c>
      <c r="Q49" s="220" t="s">
        <v>243</v>
      </c>
      <c r="R49" s="220" t="s">
        <v>243</v>
      </c>
      <c r="S49" s="220" t="s">
        <v>243</v>
      </c>
      <c r="T49" s="221">
        <v>0</v>
      </c>
      <c r="U49" s="220" t="s">
        <v>243</v>
      </c>
      <c r="V49" s="220" t="s">
        <v>243</v>
      </c>
      <c r="W49" s="220" t="s">
        <v>243</v>
      </c>
      <c r="X49" s="221">
        <v>0</v>
      </c>
      <c r="Y49" s="220" t="s">
        <v>243</v>
      </c>
      <c r="Z49" s="220" t="s">
        <v>243</v>
      </c>
      <c r="AA49" s="220" t="s">
        <v>243</v>
      </c>
      <c r="AB49" s="220">
        <f t="shared" si="2"/>
        <v>0</v>
      </c>
      <c r="AC49" s="220" t="s">
        <v>243</v>
      </c>
    </row>
    <row r="50" spans="1:29" ht="16.5">
      <c r="A50" s="134" t="s">
        <v>304</v>
      </c>
      <c r="B50" s="137" t="s">
        <v>305</v>
      </c>
      <c r="C50" s="220">
        <v>0.25</v>
      </c>
      <c r="D50" s="220" t="s">
        <v>243</v>
      </c>
      <c r="E50" s="220">
        <v>0.25</v>
      </c>
      <c r="F50" s="220">
        <v>0.25</v>
      </c>
      <c r="G50" s="220">
        <v>0</v>
      </c>
      <c r="H50" s="221">
        <v>0</v>
      </c>
      <c r="I50" s="220" t="s">
        <v>243</v>
      </c>
      <c r="J50" s="220" t="s">
        <v>243</v>
      </c>
      <c r="K50" s="220" t="s">
        <v>243</v>
      </c>
      <c r="L50" s="220">
        <v>0</v>
      </c>
      <c r="M50" s="220" t="s">
        <v>243</v>
      </c>
      <c r="N50" s="220" t="s">
        <v>243</v>
      </c>
      <c r="O50" s="220" t="s">
        <v>243</v>
      </c>
      <c r="P50" s="220">
        <v>0.25</v>
      </c>
      <c r="Q50" s="220" t="s">
        <v>243</v>
      </c>
      <c r="R50" s="220" t="s">
        <v>243</v>
      </c>
      <c r="S50" s="220" t="s">
        <v>243</v>
      </c>
      <c r="T50" s="221">
        <v>0</v>
      </c>
      <c r="U50" s="220" t="s">
        <v>243</v>
      </c>
      <c r="V50" s="220" t="s">
        <v>243</v>
      </c>
      <c r="W50" s="220" t="s">
        <v>243</v>
      </c>
      <c r="X50" s="221">
        <v>0</v>
      </c>
      <c r="Y50" s="220" t="s">
        <v>243</v>
      </c>
      <c r="Z50" s="220" t="s">
        <v>243</v>
      </c>
      <c r="AA50" s="220" t="s">
        <v>243</v>
      </c>
      <c r="AB50" s="220">
        <f t="shared" si="2"/>
        <v>0.25</v>
      </c>
      <c r="AC50" s="220" t="s">
        <v>243</v>
      </c>
    </row>
    <row r="51" spans="1:29" ht="16.5">
      <c r="A51" s="134" t="s">
        <v>306</v>
      </c>
      <c r="B51" s="137" t="s">
        <v>307</v>
      </c>
      <c r="C51" s="220">
        <v>0</v>
      </c>
      <c r="D51" s="220" t="s">
        <v>243</v>
      </c>
      <c r="E51" s="220">
        <f t="shared" ref="E51:F59" si="9">G51</f>
        <v>0</v>
      </c>
      <c r="F51" s="220">
        <f t="shared" si="9"/>
        <v>0</v>
      </c>
      <c r="G51" s="220">
        <v>0</v>
      </c>
      <c r="H51" s="221">
        <v>0</v>
      </c>
      <c r="I51" s="220" t="s">
        <v>243</v>
      </c>
      <c r="J51" s="220" t="s">
        <v>243</v>
      </c>
      <c r="K51" s="220" t="s">
        <v>243</v>
      </c>
      <c r="L51" s="220">
        <v>0</v>
      </c>
      <c r="M51" s="220" t="s">
        <v>243</v>
      </c>
      <c r="N51" s="220" t="s">
        <v>243</v>
      </c>
      <c r="O51" s="220" t="s">
        <v>243</v>
      </c>
      <c r="P51" s="220">
        <v>0</v>
      </c>
      <c r="Q51" s="220" t="s">
        <v>243</v>
      </c>
      <c r="R51" s="220" t="s">
        <v>243</v>
      </c>
      <c r="S51" s="220" t="s">
        <v>243</v>
      </c>
      <c r="T51" s="221">
        <v>0</v>
      </c>
      <c r="U51" s="220" t="s">
        <v>243</v>
      </c>
      <c r="V51" s="220" t="s">
        <v>243</v>
      </c>
      <c r="W51" s="220" t="s">
        <v>243</v>
      </c>
      <c r="X51" s="221">
        <v>0</v>
      </c>
      <c r="Y51" s="220" t="s">
        <v>243</v>
      </c>
      <c r="Z51" s="220" t="s">
        <v>243</v>
      </c>
      <c r="AA51" s="220" t="s">
        <v>243</v>
      </c>
      <c r="AB51" s="220">
        <f t="shared" si="2"/>
        <v>0</v>
      </c>
      <c r="AC51" s="220" t="s">
        <v>243</v>
      </c>
    </row>
    <row r="52" spans="1:29" ht="16.5">
      <c r="A52" s="134" t="s">
        <v>308</v>
      </c>
      <c r="B52" s="137" t="s">
        <v>309</v>
      </c>
      <c r="C52" s="220">
        <v>0</v>
      </c>
      <c r="D52" s="220" t="s">
        <v>243</v>
      </c>
      <c r="E52" s="220">
        <f t="shared" si="9"/>
        <v>0</v>
      </c>
      <c r="F52" s="220">
        <f t="shared" si="9"/>
        <v>0</v>
      </c>
      <c r="G52" s="220">
        <v>0</v>
      </c>
      <c r="H52" s="221">
        <v>0</v>
      </c>
      <c r="I52" s="220" t="s">
        <v>243</v>
      </c>
      <c r="J52" s="220" t="s">
        <v>243</v>
      </c>
      <c r="K52" s="220" t="s">
        <v>243</v>
      </c>
      <c r="L52" s="220">
        <v>0</v>
      </c>
      <c r="M52" s="220" t="s">
        <v>243</v>
      </c>
      <c r="N52" s="220" t="s">
        <v>243</v>
      </c>
      <c r="O52" s="220" t="s">
        <v>243</v>
      </c>
      <c r="P52" s="220">
        <v>0</v>
      </c>
      <c r="Q52" s="220" t="s">
        <v>243</v>
      </c>
      <c r="R52" s="220" t="s">
        <v>243</v>
      </c>
      <c r="S52" s="220" t="s">
        <v>243</v>
      </c>
      <c r="T52" s="220">
        <v>0</v>
      </c>
      <c r="U52" s="220" t="s">
        <v>243</v>
      </c>
      <c r="V52" s="220" t="s">
        <v>243</v>
      </c>
      <c r="W52" s="220" t="s">
        <v>243</v>
      </c>
      <c r="X52" s="221">
        <v>0</v>
      </c>
      <c r="Y52" s="220" t="s">
        <v>243</v>
      </c>
      <c r="Z52" s="220" t="s">
        <v>243</v>
      </c>
      <c r="AA52" s="220" t="s">
        <v>243</v>
      </c>
      <c r="AB52" s="220">
        <f t="shared" si="2"/>
        <v>0</v>
      </c>
      <c r="AC52" s="220" t="s">
        <v>243</v>
      </c>
    </row>
    <row r="53" spans="1:29" ht="16.5">
      <c r="A53" s="134" t="s">
        <v>310</v>
      </c>
      <c r="B53" s="137" t="s">
        <v>506</v>
      </c>
      <c r="C53" s="220">
        <v>0</v>
      </c>
      <c r="D53" s="220" t="s">
        <v>243</v>
      </c>
      <c r="E53" s="220">
        <v>0</v>
      </c>
      <c r="F53" s="220">
        <v>0</v>
      </c>
      <c r="G53" s="220">
        <v>0</v>
      </c>
      <c r="H53" s="221">
        <v>0</v>
      </c>
      <c r="I53" s="220" t="s">
        <v>243</v>
      </c>
      <c r="J53" s="220" t="s">
        <v>243</v>
      </c>
      <c r="K53" s="220" t="s">
        <v>243</v>
      </c>
      <c r="L53" s="220">
        <v>0</v>
      </c>
      <c r="M53" s="220" t="s">
        <v>243</v>
      </c>
      <c r="N53" s="220" t="s">
        <v>243</v>
      </c>
      <c r="O53" s="220" t="s">
        <v>243</v>
      </c>
      <c r="P53" s="220">
        <v>0</v>
      </c>
      <c r="Q53" s="220" t="s">
        <v>243</v>
      </c>
      <c r="R53" s="220" t="s">
        <v>243</v>
      </c>
      <c r="S53" s="220" t="s">
        <v>243</v>
      </c>
      <c r="T53" s="221">
        <v>0</v>
      </c>
      <c r="U53" s="220" t="s">
        <v>243</v>
      </c>
      <c r="V53" s="220" t="s">
        <v>243</v>
      </c>
      <c r="W53" s="220" t="s">
        <v>243</v>
      </c>
      <c r="X53" s="221">
        <v>0</v>
      </c>
      <c r="Y53" s="220" t="s">
        <v>243</v>
      </c>
      <c r="Z53" s="220" t="s">
        <v>243</v>
      </c>
      <c r="AA53" s="220" t="s">
        <v>243</v>
      </c>
      <c r="AB53" s="220">
        <f t="shared" si="2"/>
        <v>0</v>
      </c>
      <c r="AC53" s="220" t="s">
        <v>243</v>
      </c>
    </row>
    <row r="54" spans="1:29" ht="33">
      <c r="A54" s="132" t="s">
        <v>15</v>
      </c>
      <c r="B54" s="140" t="s">
        <v>311</v>
      </c>
      <c r="C54" s="220">
        <v>0</v>
      </c>
      <c r="D54" s="220" t="s">
        <v>243</v>
      </c>
      <c r="E54" s="220">
        <v>0</v>
      </c>
      <c r="F54" s="220">
        <f t="shared" si="1"/>
        <v>0</v>
      </c>
      <c r="G54" s="220">
        <v>0</v>
      </c>
      <c r="H54" s="221">
        <v>0</v>
      </c>
      <c r="I54" s="220" t="s">
        <v>243</v>
      </c>
      <c r="J54" s="220" t="s">
        <v>243</v>
      </c>
      <c r="K54" s="220" t="s">
        <v>243</v>
      </c>
      <c r="L54" s="221">
        <v>0</v>
      </c>
      <c r="M54" s="220" t="s">
        <v>243</v>
      </c>
      <c r="N54" s="220" t="s">
        <v>243</v>
      </c>
      <c r="O54" s="220" t="s">
        <v>243</v>
      </c>
      <c r="P54" s="221">
        <v>0</v>
      </c>
      <c r="Q54" s="220" t="s">
        <v>243</v>
      </c>
      <c r="R54" s="220" t="s">
        <v>243</v>
      </c>
      <c r="S54" s="220" t="s">
        <v>243</v>
      </c>
      <c r="T54" s="221">
        <v>0</v>
      </c>
      <c r="U54" s="220" t="s">
        <v>243</v>
      </c>
      <c r="V54" s="220" t="s">
        <v>243</v>
      </c>
      <c r="W54" s="220" t="s">
        <v>243</v>
      </c>
      <c r="X54" s="221">
        <v>0</v>
      </c>
      <c r="Y54" s="220" t="s">
        <v>243</v>
      </c>
      <c r="Z54" s="220" t="s">
        <v>243</v>
      </c>
      <c r="AA54" s="220" t="s">
        <v>243</v>
      </c>
      <c r="AB54" s="220">
        <v>0</v>
      </c>
      <c r="AC54" s="220" t="s">
        <v>243</v>
      </c>
    </row>
    <row r="55" spans="1:29" ht="16.5">
      <c r="A55" s="132" t="s">
        <v>13</v>
      </c>
      <c r="B55" s="133" t="s">
        <v>312</v>
      </c>
      <c r="C55" s="220">
        <v>0</v>
      </c>
      <c r="D55" s="220" t="s">
        <v>243</v>
      </c>
      <c r="E55" s="220">
        <v>0</v>
      </c>
      <c r="F55" s="220">
        <v>0</v>
      </c>
      <c r="G55" s="220">
        <v>0</v>
      </c>
      <c r="H55" s="221">
        <v>0</v>
      </c>
      <c r="I55" s="220">
        <v>0</v>
      </c>
      <c r="J55" s="220">
        <v>0</v>
      </c>
      <c r="K55" s="220">
        <v>0</v>
      </c>
      <c r="L55" s="221">
        <v>0</v>
      </c>
      <c r="M55" s="220">
        <v>0</v>
      </c>
      <c r="N55" s="220">
        <v>0</v>
      </c>
      <c r="O55" s="220">
        <v>0</v>
      </c>
      <c r="P55" s="221">
        <v>0</v>
      </c>
      <c r="Q55" s="220">
        <v>0</v>
      </c>
      <c r="R55" s="220">
        <v>0</v>
      </c>
      <c r="S55" s="220">
        <v>0</v>
      </c>
      <c r="T55" s="221">
        <v>0</v>
      </c>
      <c r="U55" s="220">
        <v>0</v>
      </c>
      <c r="V55" s="220">
        <v>0</v>
      </c>
      <c r="W55" s="220">
        <v>0</v>
      </c>
      <c r="X55" s="221">
        <v>0</v>
      </c>
      <c r="Y55" s="220">
        <v>0</v>
      </c>
      <c r="Z55" s="220">
        <v>0</v>
      </c>
      <c r="AA55" s="220">
        <v>0</v>
      </c>
      <c r="AB55" s="220">
        <v>0</v>
      </c>
      <c r="AC55" s="220" t="s">
        <v>243</v>
      </c>
    </row>
    <row r="56" spans="1:29" ht="16.5">
      <c r="A56" s="134" t="s">
        <v>313</v>
      </c>
      <c r="B56" s="141" t="s">
        <v>292</v>
      </c>
      <c r="C56" s="220">
        <v>0</v>
      </c>
      <c r="D56" s="220" t="s">
        <v>243</v>
      </c>
      <c r="E56" s="220">
        <v>0</v>
      </c>
      <c r="F56" s="220">
        <f t="shared" ref="F56" si="10">G56+H56+L56+P56+T56+X56</f>
        <v>0</v>
      </c>
      <c r="G56" s="220">
        <v>0</v>
      </c>
      <c r="H56" s="221">
        <v>0</v>
      </c>
      <c r="I56" s="220" t="s">
        <v>243</v>
      </c>
      <c r="J56" s="220" t="s">
        <v>243</v>
      </c>
      <c r="K56" s="220" t="s">
        <v>243</v>
      </c>
      <c r="L56" s="221">
        <v>0</v>
      </c>
      <c r="M56" s="220" t="s">
        <v>243</v>
      </c>
      <c r="N56" s="220" t="s">
        <v>243</v>
      </c>
      <c r="O56" s="220" t="s">
        <v>243</v>
      </c>
      <c r="P56" s="221">
        <v>0</v>
      </c>
      <c r="Q56" s="220" t="s">
        <v>243</v>
      </c>
      <c r="R56" s="220" t="s">
        <v>243</v>
      </c>
      <c r="S56" s="220" t="s">
        <v>243</v>
      </c>
      <c r="T56" s="221">
        <v>0</v>
      </c>
      <c r="U56" s="220" t="s">
        <v>243</v>
      </c>
      <c r="V56" s="220" t="s">
        <v>243</v>
      </c>
      <c r="W56" s="220" t="s">
        <v>243</v>
      </c>
      <c r="X56" s="221">
        <v>0</v>
      </c>
      <c r="Y56" s="220" t="s">
        <v>243</v>
      </c>
      <c r="Z56" s="220" t="s">
        <v>243</v>
      </c>
      <c r="AA56" s="220" t="s">
        <v>243</v>
      </c>
      <c r="AB56" s="220">
        <f t="shared" ref="AB56:AB59" si="11">X56+T56+P56+L56+H56+G56</f>
        <v>0</v>
      </c>
      <c r="AC56" s="220" t="s">
        <v>243</v>
      </c>
    </row>
    <row r="57" spans="1:29" ht="16.5">
      <c r="A57" s="134" t="s">
        <v>314</v>
      </c>
      <c r="B57" s="141" t="s">
        <v>280</v>
      </c>
      <c r="C57" s="220">
        <v>0.25</v>
      </c>
      <c r="D57" s="220" t="s">
        <v>243</v>
      </c>
      <c r="E57" s="220">
        <v>0.25</v>
      </c>
      <c r="F57" s="220">
        <v>0.25</v>
      </c>
      <c r="G57" s="220">
        <v>0</v>
      </c>
      <c r="H57" s="221">
        <v>0</v>
      </c>
      <c r="I57" s="220" t="s">
        <v>243</v>
      </c>
      <c r="J57" s="220" t="s">
        <v>243</v>
      </c>
      <c r="K57" s="220" t="s">
        <v>243</v>
      </c>
      <c r="L57" s="220">
        <v>0</v>
      </c>
      <c r="M57" s="220" t="s">
        <v>243</v>
      </c>
      <c r="N57" s="220" t="s">
        <v>243</v>
      </c>
      <c r="O57" s="220" t="s">
        <v>243</v>
      </c>
      <c r="P57" s="220">
        <v>0.25</v>
      </c>
      <c r="Q57" s="220" t="s">
        <v>243</v>
      </c>
      <c r="R57" s="220" t="s">
        <v>243</v>
      </c>
      <c r="S57" s="220" t="s">
        <v>243</v>
      </c>
      <c r="T57" s="221">
        <v>0</v>
      </c>
      <c r="U57" s="220" t="s">
        <v>243</v>
      </c>
      <c r="V57" s="220" t="s">
        <v>243</v>
      </c>
      <c r="W57" s="220" t="s">
        <v>243</v>
      </c>
      <c r="X57" s="221">
        <v>0</v>
      </c>
      <c r="Y57" s="220" t="s">
        <v>243</v>
      </c>
      <c r="Z57" s="220" t="s">
        <v>243</v>
      </c>
      <c r="AA57" s="220" t="s">
        <v>243</v>
      </c>
      <c r="AB57" s="220">
        <f t="shared" si="11"/>
        <v>0.25</v>
      </c>
      <c r="AC57" s="220" t="s">
        <v>243</v>
      </c>
    </row>
    <row r="58" spans="1:29" ht="16.5">
      <c r="A58" s="134" t="s">
        <v>315</v>
      </c>
      <c r="B58" s="141" t="s">
        <v>282</v>
      </c>
      <c r="C58" s="220">
        <v>0</v>
      </c>
      <c r="D58" s="220" t="s">
        <v>243</v>
      </c>
      <c r="E58" s="220">
        <f t="shared" si="9"/>
        <v>0</v>
      </c>
      <c r="F58" s="220">
        <f t="shared" si="9"/>
        <v>0</v>
      </c>
      <c r="G58" s="220">
        <v>0</v>
      </c>
      <c r="H58" s="221">
        <v>0</v>
      </c>
      <c r="I58" s="220" t="s">
        <v>243</v>
      </c>
      <c r="J58" s="220" t="s">
        <v>243</v>
      </c>
      <c r="K58" s="220" t="s">
        <v>243</v>
      </c>
      <c r="L58" s="220">
        <v>0</v>
      </c>
      <c r="M58" s="220" t="s">
        <v>243</v>
      </c>
      <c r="N58" s="220" t="s">
        <v>243</v>
      </c>
      <c r="O58" s="220" t="s">
        <v>243</v>
      </c>
      <c r="P58" s="220">
        <v>0</v>
      </c>
      <c r="Q58" s="220" t="s">
        <v>243</v>
      </c>
      <c r="R58" s="220" t="s">
        <v>243</v>
      </c>
      <c r="S58" s="220" t="s">
        <v>243</v>
      </c>
      <c r="T58" s="221">
        <v>0</v>
      </c>
      <c r="U58" s="220" t="s">
        <v>243</v>
      </c>
      <c r="V58" s="220" t="s">
        <v>243</v>
      </c>
      <c r="W58" s="220" t="s">
        <v>243</v>
      </c>
      <c r="X58" s="221">
        <v>0</v>
      </c>
      <c r="Y58" s="220" t="s">
        <v>243</v>
      </c>
      <c r="Z58" s="220" t="s">
        <v>243</v>
      </c>
      <c r="AA58" s="220" t="s">
        <v>243</v>
      </c>
      <c r="AB58" s="220">
        <f t="shared" si="11"/>
        <v>0</v>
      </c>
      <c r="AC58" s="220" t="s">
        <v>243</v>
      </c>
    </row>
    <row r="59" spans="1:29" ht="16.5">
      <c r="A59" s="134" t="s">
        <v>316</v>
      </c>
      <c r="B59" s="141" t="s">
        <v>317</v>
      </c>
      <c r="C59" s="220">
        <v>0</v>
      </c>
      <c r="D59" s="220" t="s">
        <v>243</v>
      </c>
      <c r="E59" s="220">
        <f t="shared" si="9"/>
        <v>0</v>
      </c>
      <c r="F59" s="220">
        <f t="shared" si="9"/>
        <v>0</v>
      </c>
      <c r="G59" s="220">
        <v>0</v>
      </c>
      <c r="H59" s="221">
        <v>0</v>
      </c>
      <c r="I59" s="220" t="s">
        <v>243</v>
      </c>
      <c r="J59" s="220" t="s">
        <v>243</v>
      </c>
      <c r="K59" s="220" t="s">
        <v>243</v>
      </c>
      <c r="L59" s="220">
        <v>0</v>
      </c>
      <c r="M59" s="220" t="s">
        <v>243</v>
      </c>
      <c r="N59" s="220" t="s">
        <v>243</v>
      </c>
      <c r="O59" s="220" t="s">
        <v>243</v>
      </c>
      <c r="P59" s="220">
        <v>0</v>
      </c>
      <c r="Q59" s="220" t="s">
        <v>243</v>
      </c>
      <c r="R59" s="220" t="s">
        <v>243</v>
      </c>
      <c r="S59" s="220" t="s">
        <v>243</v>
      </c>
      <c r="T59" s="220">
        <v>0</v>
      </c>
      <c r="U59" s="220" t="s">
        <v>243</v>
      </c>
      <c r="V59" s="220" t="s">
        <v>243</v>
      </c>
      <c r="W59" s="220" t="s">
        <v>243</v>
      </c>
      <c r="X59" s="221">
        <v>0</v>
      </c>
      <c r="Y59" s="220" t="s">
        <v>243</v>
      </c>
      <c r="Z59" s="220" t="s">
        <v>243</v>
      </c>
      <c r="AA59" s="220" t="s">
        <v>243</v>
      </c>
      <c r="AB59" s="220">
        <f t="shared" si="11"/>
        <v>0</v>
      </c>
      <c r="AC59" s="220" t="s">
        <v>243</v>
      </c>
    </row>
    <row r="60" spans="1:29" ht="16.5">
      <c r="A60" s="134" t="s">
        <v>318</v>
      </c>
      <c r="B60" s="137" t="s">
        <v>506</v>
      </c>
      <c r="C60" s="139">
        <v>0</v>
      </c>
      <c r="D60" s="220" t="s">
        <v>243</v>
      </c>
      <c r="E60" s="220">
        <v>0</v>
      </c>
      <c r="F60" s="220">
        <v>0</v>
      </c>
      <c r="G60" s="139">
        <v>0</v>
      </c>
      <c r="H60" s="138">
        <v>0</v>
      </c>
      <c r="I60" s="220" t="s">
        <v>243</v>
      </c>
      <c r="J60" s="220" t="s">
        <v>243</v>
      </c>
      <c r="K60" s="220" t="s">
        <v>243</v>
      </c>
      <c r="L60" s="220">
        <v>0</v>
      </c>
      <c r="M60" s="220" t="s">
        <v>243</v>
      </c>
      <c r="N60" s="220" t="s">
        <v>243</v>
      </c>
      <c r="O60" s="220" t="s">
        <v>243</v>
      </c>
      <c r="P60" s="220">
        <v>0</v>
      </c>
      <c r="Q60" s="220" t="s">
        <v>243</v>
      </c>
      <c r="R60" s="220" t="s">
        <v>243</v>
      </c>
      <c r="S60" s="220" t="s">
        <v>243</v>
      </c>
      <c r="T60" s="138">
        <v>0</v>
      </c>
      <c r="U60" s="220" t="s">
        <v>243</v>
      </c>
      <c r="V60" s="220" t="s">
        <v>243</v>
      </c>
      <c r="W60" s="220" t="s">
        <v>243</v>
      </c>
      <c r="X60" s="138">
        <v>0</v>
      </c>
      <c r="Y60" s="220" t="s">
        <v>243</v>
      </c>
      <c r="Z60" s="220" t="s">
        <v>243</v>
      </c>
      <c r="AA60" s="220" t="s">
        <v>243</v>
      </c>
      <c r="AB60" s="220">
        <f t="shared" ref="AB60" si="12">X60+T60+P60+L60</f>
        <v>0</v>
      </c>
      <c r="AC60" s="220" t="s">
        <v>243</v>
      </c>
    </row>
    <row r="61" spans="1:29">
      <c r="A61" s="142"/>
      <c r="B61" s="143"/>
      <c r="C61" s="143"/>
      <c r="D61" s="143"/>
      <c r="E61" s="143"/>
      <c r="F61" s="143"/>
      <c r="G61" s="143"/>
      <c r="H61" s="143"/>
      <c r="I61" s="143"/>
      <c r="J61" s="143"/>
      <c r="K61" s="143"/>
      <c r="L61" s="142"/>
      <c r="M61" s="142"/>
      <c r="T61" s="142"/>
      <c r="U61" s="142"/>
    </row>
    <row r="62" spans="1:29" ht="54" customHeight="1">
      <c r="B62" s="304"/>
      <c r="C62" s="304"/>
      <c r="D62" s="304"/>
      <c r="E62" s="304"/>
      <c r="F62" s="304"/>
      <c r="G62" s="304"/>
      <c r="H62" s="304"/>
      <c r="I62" s="304"/>
      <c r="J62" s="211"/>
      <c r="K62" s="211"/>
      <c r="L62" s="144"/>
      <c r="M62" s="144"/>
      <c r="N62" s="144"/>
      <c r="O62" s="144"/>
      <c r="P62" s="144"/>
      <c r="Q62" s="144"/>
      <c r="R62" s="144"/>
      <c r="S62" s="144"/>
      <c r="T62" s="144"/>
      <c r="U62" s="144"/>
      <c r="V62" s="144"/>
      <c r="W62" s="144"/>
      <c r="X62" s="144"/>
      <c r="Y62" s="144"/>
      <c r="Z62" s="144"/>
      <c r="AA62" s="144"/>
      <c r="AB62" s="144"/>
    </row>
    <row r="64" spans="1:29" ht="50.25" customHeight="1">
      <c r="B64" s="303"/>
      <c r="C64" s="303"/>
      <c r="D64" s="303"/>
      <c r="E64" s="303"/>
      <c r="F64" s="303"/>
      <c r="G64" s="303"/>
      <c r="H64" s="303"/>
      <c r="I64" s="303"/>
      <c r="J64" s="210"/>
      <c r="K64" s="210"/>
    </row>
    <row r="66" spans="2:22" ht="36.75" customHeight="1">
      <c r="B66" s="304"/>
      <c r="C66" s="304"/>
      <c r="D66" s="304"/>
      <c r="E66" s="304"/>
      <c r="F66" s="304"/>
      <c r="G66" s="304"/>
      <c r="H66" s="304"/>
      <c r="I66" s="304"/>
      <c r="J66" s="211"/>
      <c r="K66" s="211"/>
    </row>
    <row r="67" spans="2:22">
      <c r="B67" s="39"/>
      <c r="C67" s="39"/>
      <c r="D67" s="39"/>
      <c r="E67" s="39"/>
      <c r="F67" s="39"/>
      <c r="N67" s="145"/>
      <c r="V67" s="145"/>
    </row>
    <row r="68" spans="2:22" ht="51" customHeight="1">
      <c r="B68" s="304"/>
      <c r="C68" s="304"/>
      <c r="D68" s="304"/>
      <c r="E68" s="304"/>
      <c r="F68" s="304"/>
      <c r="G68" s="304"/>
      <c r="H68" s="304"/>
      <c r="I68" s="304"/>
      <c r="J68" s="211"/>
      <c r="K68" s="211"/>
      <c r="N68" s="145"/>
      <c r="V68" s="145"/>
    </row>
    <row r="69" spans="2:22" ht="32.25" customHeight="1">
      <c r="B69" s="303"/>
      <c r="C69" s="303"/>
      <c r="D69" s="303"/>
      <c r="E69" s="303"/>
      <c r="F69" s="303"/>
      <c r="G69" s="303"/>
      <c r="H69" s="303"/>
      <c r="I69" s="303"/>
      <c r="J69" s="210"/>
      <c r="K69" s="210"/>
    </row>
    <row r="70" spans="2:22" ht="51.75" customHeight="1">
      <c r="B70" s="304"/>
      <c r="C70" s="304"/>
      <c r="D70" s="304"/>
      <c r="E70" s="304"/>
      <c r="F70" s="304"/>
      <c r="G70" s="304"/>
      <c r="H70" s="304"/>
      <c r="I70" s="304"/>
      <c r="J70" s="211"/>
      <c r="K70" s="211"/>
    </row>
    <row r="71" spans="2:22" ht="21.75" customHeight="1">
      <c r="B71" s="305"/>
      <c r="C71" s="305"/>
      <c r="D71" s="305"/>
      <c r="E71" s="305"/>
      <c r="F71" s="305"/>
      <c r="G71" s="305"/>
      <c r="H71" s="305"/>
      <c r="I71" s="305"/>
      <c r="J71" s="212"/>
      <c r="K71" s="212"/>
      <c r="L71" s="146"/>
      <c r="M71" s="146"/>
      <c r="T71" s="146"/>
      <c r="U71" s="146"/>
    </row>
    <row r="72" spans="2:22" ht="23.25" customHeight="1">
      <c r="B72" s="146"/>
      <c r="C72" s="146"/>
      <c r="D72" s="146"/>
      <c r="E72" s="146"/>
      <c r="F72" s="146"/>
    </row>
    <row r="73" spans="2:22" ht="18.75" customHeight="1">
      <c r="B73" s="302"/>
      <c r="C73" s="302"/>
      <c r="D73" s="302"/>
      <c r="E73" s="302"/>
      <c r="F73" s="302"/>
      <c r="G73" s="302"/>
      <c r="H73" s="302"/>
      <c r="I73" s="302"/>
      <c r="J73" s="209"/>
      <c r="K73" s="209"/>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G21:G25 X21:X23 T21:T23 H28:H30 X28:X30 G48:G60 G27:G46 P28:P30 L21:L23 U21:W60 P21:P23 T28:T30 C26:AC26 AC20:AC60 Y21:AB60 H21:H23 C20:AC20 L28:L30 P41:Q46 M21:O60 Q21:S60 C43:G43 C52:G52 C59:G59 I21:K60 C20:F60">
    <cfRule type="containsText" dxfId="611" priority="622" operator="containsText" text="х!">
      <formula>NOT(ISERROR(SEARCH("х!",C18)))</formula>
    </cfRule>
  </conditionalFormatting>
  <conditionalFormatting sqref="AC21:AC60">
    <cfRule type="containsText" dxfId="610" priority="621" operator="containsText" text="х!">
      <formula>NOT(ISERROR(SEARCH("х!",AC21)))</formula>
    </cfRule>
  </conditionalFormatting>
  <conditionalFormatting sqref="G21:G25 X21:X23 T21:T23 H28:H30 X28:X30 G48:G60 G27:G46 P28:P30 L21:L23 U21:W60 P21:P23 T28:T30 C26:AC26 AC20:AC60 Y21:AB60 H21:H23 C20:AC20 L28:L30 P41:Q46 M21:O60 Q21:S60 C43:G43 C52:G52 C59:G59 I21:K60 C20:F60">
    <cfRule type="containsBlanks" dxfId="609" priority="620">
      <formula>LEN(TRIM(C20))=0</formula>
    </cfRule>
  </conditionalFormatting>
  <conditionalFormatting sqref="AC20 AC26 AB20:AB60">
    <cfRule type="containsText" dxfId="608" priority="605" operator="containsText" text="х!">
      <formula>NOT(ISERROR(SEARCH("х!",AB20)))</formula>
    </cfRule>
  </conditionalFormatting>
  <conditionalFormatting sqref="AC20 AC26 AB20:AB60">
    <cfRule type="containsBlanks" dxfId="607" priority="604">
      <formula>LEN(TRIM(AB20))=0</formula>
    </cfRule>
  </conditionalFormatting>
  <conditionalFormatting sqref="AC25">
    <cfRule type="containsText" dxfId="606" priority="603" operator="containsText" text="х!">
      <formula>NOT(ISERROR(SEARCH("х!",AC25)))</formula>
    </cfRule>
  </conditionalFormatting>
  <conditionalFormatting sqref="AC26">
    <cfRule type="containsText" dxfId="605" priority="602" operator="containsText" text="х!">
      <formula>NOT(ISERROR(SEARCH("х!",AC26)))</formula>
    </cfRule>
  </conditionalFormatting>
  <conditionalFormatting sqref="AC27:AC60">
    <cfRule type="containsText" dxfId="604" priority="601" operator="containsText" text="х!">
      <formula>NOT(ISERROR(SEARCH("х!",AC27)))</formula>
    </cfRule>
  </conditionalFormatting>
  <conditionalFormatting sqref="AC26">
    <cfRule type="containsText" dxfId="603" priority="600" operator="containsText" text="х!">
      <formula>NOT(ISERROR(SEARCH("х!",AC26)))</formula>
    </cfRule>
  </conditionalFormatting>
  <conditionalFormatting sqref="AC27:AC60">
    <cfRule type="containsText" dxfId="602" priority="599" operator="containsText" text="х!">
      <formula>NOT(ISERROR(SEARCH("х!",AC27)))</formula>
    </cfRule>
  </conditionalFormatting>
  <conditionalFormatting sqref="H48">
    <cfRule type="containsText" dxfId="601" priority="598" operator="containsText" text="х!">
      <formula>NOT(ISERROR(SEARCH("х!",H48)))</formula>
    </cfRule>
  </conditionalFormatting>
  <conditionalFormatting sqref="H48">
    <cfRule type="containsBlanks" dxfId="600" priority="597">
      <formula>LEN(TRIM(H48))=0</formula>
    </cfRule>
  </conditionalFormatting>
  <conditionalFormatting sqref="J48">
    <cfRule type="containsText" dxfId="599" priority="596" operator="containsText" text="х!">
      <formula>NOT(ISERROR(SEARCH("х!",J48)))</formula>
    </cfRule>
  </conditionalFormatting>
  <conditionalFormatting sqref="J48">
    <cfRule type="containsBlanks" dxfId="598" priority="595">
      <formula>LEN(TRIM(J48))=0</formula>
    </cfRule>
  </conditionalFormatting>
  <conditionalFormatting sqref="AC48">
    <cfRule type="containsText" dxfId="597" priority="594" operator="containsText" text="х!">
      <formula>NOT(ISERROR(SEARCH("х!",AC48)))</formula>
    </cfRule>
  </conditionalFormatting>
  <conditionalFormatting sqref="AC48">
    <cfRule type="containsText" dxfId="596" priority="593" operator="containsText" text="х!">
      <formula>NOT(ISERROR(SEARCH("х!",AC48)))</formula>
    </cfRule>
  </conditionalFormatting>
  <conditionalFormatting sqref="AC48">
    <cfRule type="containsBlanks" dxfId="595" priority="592">
      <formula>LEN(TRIM(AC48))=0</formula>
    </cfRule>
  </conditionalFormatting>
  <conditionalFormatting sqref="AC25">
    <cfRule type="containsText" dxfId="594" priority="591" operator="containsText" text="х!">
      <formula>NOT(ISERROR(SEARCH("х!",AC25)))</formula>
    </cfRule>
  </conditionalFormatting>
  <conditionalFormatting sqref="AC26">
    <cfRule type="containsText" dxfId="593" priority="590" operator="containsText" text="х!">
      <formula>NOT(ISERROR(SEARCH("х!",AC26)))</formula>
    </cfRule>
  </conditionalFormatting>
  <conditionalFormatting sqref="AC27:AC60">
    <cfRule type="containsText" dxfId="592" priority="589" operator="containsText" text="х!">
      <formula>NOT(ISERROR(SEARCH("х!",AC27)))</formula>
    </cfRule>
  </conditionalFormatting>
  <conditionalFormatting sqref="AC48">
    <cfRule type="containsText" dxfId="591" priority="588" operator="containsText" text="х!">
      <formula>NOT(ISERROR(SEARCH("х!",AC48)))</formula>
    </cfRule>
  </conditionalFormatting>
  <conditionalFormatting sqref="P48">
    <cfRule type="containsText" dxfId="590" priority="587" operator="containsText" text="х!">
      <formula>NOT(ISERROR(SEARCH("х!",P48)))</formula>
    </cfRule>
  </conditionalFormatting>
  <conditionalFormatting sqref="P48">
    <cfRule type="containsBlanks" dxfId="589" priority="586">
      <formula>LEN(TRIM(P48))=0</formula>
    </cfRule>
  </conditionalFormatting>
  <conditionalFormatting sqref="AC47">
    <cfRule type="containsText" dxfId="588" priority="585" operator="containsText" text="х!">
      <formula>NOT(ISERROR(SEARCH("х!",AC47)))</formula>
    </cfRule>
  </conditionalFormatting>
  <conditionalFormatting sqref="P33:P38">
    <cfRule type="containsText" dxfId="587" priority="584" operator="containsText" text="х!">
      <formula>NOT(ISERROR(SEARCH("х!",P33)))</formula>
    </cfRule>
  </conditionalFormatting>
  <conditionalFormatting sqref="P33:P38">
    <cfRule type="containsBlanks" dxfId="586" priority="583">
      <formula>LEN(TRIM(P33))=0</formula>
    </cfRule>
  </conditionalFormatting>
  <conditionalFormatting sqref="D40:D58">
    <cfRule type="containsText" dxfId="585" priority="582" operator="containsText" text="х!">
      <formula>NOT(ISERROR(SEARCH("х!",D40)))</formula>
    </cfRule>
  </conditionalFormatting>
  <conditionalFormatting sqref="D40:D58">
    <cfRule type="containsBlanks" dxfId="584" priority="581">
      <formula>LEN(TRIM(D40))=0</formula>
    </cfRule>
  </conditionalFormatting>
  <conditionalFormatting sqref="E40:E45">
    <cfRule type="containsText" dxfId="583" priority="580" operator="containsText" text="х!">
      <formula>NOT(ISERROR(SEARCH("х!",E40)))</formula>
    </cfRule>
  </conditionalFormatting>
  <conditionalFormatting sqref="E40:E45">
    <cfRule type="containsBlanks" dxfId="582" priority="579">
      <formula>LEN(TRIM(E40))=0</formula>
    </cfRule>
  </conditionalFormatting>
  <conditionalFormatting sqref="F40:F45">
    <cfRule type="containsText" dxfId="581" priority="578" operator="containsText" text="х!">
      <formula>NOT(ISERROR(SEARCH("х!",F40)))</formula>
    </cfRule>
  </conditionalFormatting>
  <conditionalFormatting sqref="F40:F45">
    <cfRule type="containsBlanks" dxfId="580" priority="577">
      <formula>LEN(TRIM(F40))=0</formula>
    </cfRule>
  </conditionalFormatting>
  <conditionalFormatting sqref="R33:R38">
    <cfRule type="containsText" dxfId="579" priority="576" operator="containsText" text="х!">
      <formula>NOT(ISERROR(SEARCH("х!",R33)))</formula>
    </cfRule>
  </conditionalFormatting>
  <conditionalFormatting sqref="R33:R38">
    <cfRule type="containsBlanks" dxfId="578" priority="575">
      <formula>LEN(TRIM(R33))=0</formula>
    </cfRule>
  </conditionalFormatting>
  <conditionalFormatting sqref="R40:R45">
    <cfRule type="containsText" dxfId="577" priority="574" operator="containsText" text="х!">
      <formula>NOT(ISERROR(SEARCH("х!",R40)))</formula>
    </cfRule>
  </conditionalFormatting>
  <conditionalFormatting sqref="R40:R45">
    <cfRule type="containsBlanks" dxfId="576" priority="573">
      <formula>LEN(TRIM(R40))=0</formula>
    </cfRule>
  </conditionalFormatting>
  <conditionalFormatting sqref="AC50:AC53">
    <cfRule type="containsText" dxfId="575" priority="572" operator="containsText" text="х!">
      <formula>NOT(ISERROR(SEARCH("х!",AC50)))</formula>
    </cfRule>
  </conditionalFormatting>
  <conditionalFormatting sqref="AC40:AC45">
    <cfRule type="containsText" dxfId="574" priority="571" operator="containsText" text="х!">
      <formula>NOT(ISERROR(SEARCH("х!",AC40)))</formula>
    </cfRule>
  </conditionalFormatting>
  <conditionalFormatting sqref="AC40:AC45">
    <cfRule type="containsText" dxfId="573" priority="570" operator="containsText" text="х!">
      <formula>NOT(ISERROR(SEARCH("х!",AC40)))</formula>
    </cfRule>
  </conditionalFormatting>
  <conditionalFormatting sqref="AC40:AC45">
    <cfRule type="containsBlanks" dxfId="572" priority="569">
      <formula>LEN(TRIM(AC40))=0</formula>
    </cfRule>
  </conditionalFormatting>
  <conditionalFormatting sqref="AC57:AC60">
    <cfRule type="containsText" dxfId="571" priority="568" operator="containsText" text="х!">
      <formula>NOT(ISERROR(SEARCH("х!",AC57)))</formula>
    </cfRule>
  </conditionalFormatting>
  <conditionalFormatting sqref="D46">
    <cfRule type="containsText" dxfId="570" priority="567" operator="containsText" text="х!">
      <formula>NOT(ISERROR(SEARCH("х!",D46)))</formula>
    </cfRule>
  </conditionalFormatting>
  <conditionalFormatting sqref="D46">
    <cfRule type="containsBlanks" dxfId="569" priority="566">
      <formula>LEN(TRIM(D46))=0</formula>
    </cfRule>
  </conditionalFormatting>
  <conditionalFormatting sqref="E46">
    <cfRule type="containsText" dxfId="568" priority="565" operator="containsText" text="х!">
      <formula>NOT(ISERROR(SEARCH("х!",E46)))</formula>
    </cfRule>
  </conditionalFormatting>
  <conditionalFormatting sqref="E46">
    <cfRule type="containsBlanks" dxfId="567" priority="564">
      <formula>LEN(TRIM(E46))=0</formula>
    </cfRule>
  </conditionalFormatting>
  <conditionalFormatting sqref="F46">
    <cfRule type="containsText" dxfId="566" priority="563" operator="containsText" text="х!">
      <formula>NOT(ISERROR(SEARCH("х!",F46)))</formula>
    </cfRule>
  </conditionalFormatting>
  <conditionalFormatting sqref="F46">
    <cfRule type="containsBlanks" dxfId="565" priority="562">
      <formula>LEN(TRIM(F46))=0</formula>
    </cfRule>
  </conditionalFormatting>
  <conditionalFormatting sqref="P41">
    <cfRule type="containsText" dxfId="564" priority="561" operator="containsText" text="х!">
      <formula>NOT(ISERROR(SEARCH("х!",P41)))</formula>
    </cfRule>
  </conditionalFormatting>
  <conditionalFormatting sqref="P41">
    <cfRule type="containsBlanks" dxfId="563" priority="560">
      <formula>LEN(TRIM(P41))=0</formula>
    </cfRule>
  </conditionalFormatting>
  <conditionalFormatting sqref="P41">
    <cfRule type="containsText" dxfId="562" priority="559" operator="containsText" text="х!">
      <formula>NOT(ISERROR(SEARCH("х!",P41)))</formula>
    </cfRule>
  </conditionalFormatting>
  <conditionalFormatting sqref="P41">
    <cfRule type="containsBlanks" dxfId="561" priority="558">
      <formula>LEN(TRIM(P41))=0</formula>
    </cfRule>
  </conditionalFormatting>
  <conditionalFormatting sqref="P57:P60">
    <cfRule type="containsText" dxfId="560" priority="557" operator="containsText" text="х!">
      <formula>NOT(ISERROR(SEARCH("х!",P57)))</formula>
    </cfRule>
  </conditionalFormatting>
  <conditionalFormatting sqref="P57:P60">
    <cfRule type="containsBlanks" dxfId="559" priority="556">
      <formula>LEN(TRIM(P57))=0</formula>
    </cfRule>
  </conditionalFormatting>
  <conditionalFormatting sqref="P48:P53">
    <cfRule type="containsText" dxfId="558" priority="555" operator="containsText" text="х!">
      <formula>NOT(ISERROR(SEARCH("х!",P48)))</formula>
    </cfRule>
  </conditionalFormatting>
  <conditionalFormatting sqref="P48:P53">
    <cfRule type="containsBlanks" dxfId="557" priority="554">
      <formula>LEN(TRIM(P48))=0</formula>
    </cfRule>
  </conditionalFormatting>
  <conditionalFormatting sqref="P25">
    <cfRule type="containsText" dxfId="556" priority="553" operator="containsText" text="х!">
      <formula>NOT(ISERROR(SEARCH("х!",P25)))</formula>
    </cfRule>
  </conditionalFormatting>
  <conditionalFormatting sqref="P25">
    <cfRule type="containsBlanks" dxfId="555" priority="552">
      <formula>LEN(TRIM(P25))=0</formula>
    </cfRule>
  </conditionalFormatting>
  <conditionalFormatting sqref="AC25">
    <cfRule type="containsText" dxfId="554" priority="551" operator="containsText" text="х!">
      <formula>NOT(ISERROR(SEARCH("х!",AC25)))</formula>
    </cfRule>
  </conditionalFormatting>
  <conditionalFormatting sqref="AC27:AC60">
    <cfRule type="containsText" dxfId="553" priority="550" operator="containsText" text="х!">
      <formula>NOT(ISERROR(SEARCH("х!",AC27)))</formula>
    </cfRule>
  </conditionalFormatting>
  <conditionalFormatting sqref="P33:P38">
    <cfRule type="containsText" dxfId="552" priority="549" operator="containsText" text="х!">
      <formula>NOT(ISERROR(SEARCH("х!",P33)))</formula>
    </cfRule>
  </conditionalFormatting>
  <conditionalFormatting sqref="P33:P38">
    <cfRule type="containsBlanks" dxfId="551" priority="548">
      <formula>LEN(TRIM(P33))=0</formula>
    </cfRule>
  </conditionalFormatting>
  <conditionalFormatting sqref="P41:P45">
    <cfRule type="containsText" dxfId="550" priority="547" operator="containsText" text="х!">
      <formula>NOT(ISERROR(SEARCH("х!",P41)))</formula>
    </cfRule>
  </conditionalFormatting>
  <conditionalFormatting sqref="P41:P45">
    <cfRule type="containsBlanks" dxfId="549" priority="546">
      <formula>LEN(TRIM(P41))=0</formula>
    </cfRule>
  </conditionalFormatting>
  <conditionalFormatting sqref="P46">
    <cfRule type="containsText" dxfId="548" priority="545" operator="containsText" text="х!">
      <formula>NOT(ISERROR(SEARCH("х!",P46)))</formula>
    </cfRule>
  </conditionalFormatting>
  <conditionalFormatting sqref="P46">
    <cfRule type="containsBlanks" dxfId="547" priority="544">
      <formula>LEN(TRIM(P46))=0</formula>
    </cfRule>
  </conditionalFormatting>
  <conditionalFormatting sqref="P48">
    <cfRule type="containsText" dxfId="546" priority="543" operator="containsText" text="х!">
      <formula>NOT(ISERROR(SEARCH("х!",P48)))</formula>
    </cfRule>
  </conditionalFormatting>
  <conditionalFormatting sqref="P48">
    <cfRule type="containsBlanks" dxfId="545" priority="542">
      <formula>LEN(TRIM(P48))=0</formula>
    </cfRule>
  </conditionalFormatting>
  <conditionalFormatting sqref="P50:P53">
    <cfRule type="containsText" dxfId="544" priority="541" operator="containsText" text="х!">
      <formula>NOT(ISERROR(SEARCH("х!",P50)))</formula>
    </cfRule>
  </conditionalFormatting>
  <conditionalFormatting sqref="P50:P53">
    <cfRule type="containsBlanks" dxfId="543" priority="540">
      <formula>LEN(TRIM(P50))=0</formula>
    </cfRule>
  </conditionalFormatting>
  <conditionalFormatting sqref="AC50:AC53">
    <cfRule type="containsText" dxfId="542" priority="539" operator="containsText" text="х!">
      <formula>NOT(ISERROR(SEARCH("х!",AC50)))</formula>
    </cfRule>
  </conditionalFormatting>
  <conditionalFormatting sqref="AC48">
    <cfRule type="containsText" dxfId="541" priority="538" operator="containsText" text="х!">
      <formula>NOT(ISERROR(SEARCH("х!",AC48)))</formula>
    </cfRule>
  </conditionalFormatting>
  <conditionalFormatting sqref="P57:P60">
    <cfRule type="containsText" dxfId="540" priority="537" operator="containsText" text="х!">
      <formula>NOT(ISERROR(SEARCH("х!",P57)))</formula>
    </cfRule>
  </conditionalFormatting>
  <conditionalFormatting sqref="P57:P60">
    <cfRule type="containsBlanks" dxfId="539" priority="536">
      <formula>LEN(TRIM(P57))=0</formula>
    </cfRule>
  </conditionalFormatting>
  <conditionalFormatting sqref="AC57:AC60">
    <cfRule type="containsText" dxfId="538" priority="535" operator="containsText" text="х!">
      <formula>NOT(ISERROR(SEARCH("х!",AC57)))</formula>
    </cfRule>
  </conditionalFormatting>
  <conditionalFormatting sqref="AC25">
    <cfRule type="containsText" dxfId="537" priority="534" operator="containsText" text="х!">
      <formula>NOT(ISERROR(SEARCH("х!",AC25)))</formula>
    </cfRule>
  </conditionalFormatting>
  <conditionalFormatting sqref="L25">
    <cfRule type="containsText" dxfId="536" priority="533" operator="containsText" text="х!">
      <formula>NOT(ISERROR(SEARCH("х!",L25)))</formula>
    </cfRule>
  </conditionalFormatting>
  <conditionalFormatting sqref="L25">
    <cfRule type="containsBlanks" dxfId="535" priority="532">
      <formula>LEN(TRIM(L25))=0</formula>
    </cfRule>
  </conditionalFormatting>
  <conditionalFormatting sqref="AC27:AC60">
    <cfRule type="containsText" dxfId="534" priority="531" operator="containsText" text="х!">
      <formula>NOT(ISERROR(SEARCH("х!",AC27)))</formula>
    </cfRule>
  </conditionalFormatting>
  <conditionalFormatting sqref="L33:L38">
    <cfRule type="containsText" dxfId="533" priority="530" operator="containsText" text="х!">
      <formula>NOT(ISERROR(SEARCH("х!",L33)))</formula>
    </cfRule>
  </conditionalFormatting>
  <conditionalFormatting sqref="L33:L38">
    <cfRule type="containsBlanks" dxfId="532" priority="529">
      <formula>LEN(TRIM(L33))=0</formula>
    </cfRule>
  </conditionalFormatting>
  <conditionalFormatting sqref="L41:L46">
    <cfRule type="containsText" dxfId="531" priority="528" operator="containsText" text="х!">
      <formula>NOT(ISERROR(SEARCH("х!",L41)))</formula>
    </cfRule>
  </conditionalFormatting>
  <conditionalFormatting sqref="L41:L46">
    <cfRule type="containsBlanks" dxfId="530" priority="527">
      <formula>LEN(TRIM(L41))=0</formula>
    </cfRule>
  </conditionalFormatting>
  <conditionalFormatting sqref="L41:L45">
    <cfRule type="containsText" dxfId="529" priority="526" operator="containsText" text="х!">
      <formula>NOT(ISERROR(SEARCH("х!",L41)))</formula>
    </cfRule>
  </conditionalFormatting>
  <conditionalFormatting sqref="L41:L45">
    <cfRule type="containsBlanks" dxfId="528" priority="525">
      <formula>LEN(TRIM(L41))=0</formula>
    </cfRule>
  </conditionalFormatting>
  <conditionalFormatting sqref="L46">
    <cfRule type="containsText" dxfId="527" priority="524" operator="containsText" text="х!">
      <formula>NOT(ISERROR(SEARCH("х!",L46)))</formula>
    </cfRule>
  </conditionalFormatting>
  <conditionalFormatting sqref="L46">
    <cfRule type="containsBlanks" dxfId="526" priority="523">
      <formula>LEN(TRIM(L46))=0</formula>
    </cfRule>
  </conditionalFormatting>
  <conditionalFormatting sqref="AC41:AC46">
    <cfRule type="containsText" dxfId="525" priority="522" operator="containsText" text="х!">
      <formula>NOT(ISERROR(SEARCH("х!",AC41)))</formula>
    </cfRule>
  </conditionalFormatting>
  <conditionalFormatting sqref="AC41:AC45">
    <cfRule type="containsText" dxfId="524" priority="521" operator="containsText" text="х!">
      <formula>NOT(ISERROR(SEARCH("х!",AC41)))</formula>
    </cfRule>
  </conditionalFormatting>
  <conditionalFormatting sqref="AC41:AC45">
    <cfRule type="containsBlanks" dxfId="523" priority="520">
      <formula>LEN(TRIM(AC41))=0</formula>
    </cfRule>
  </conditionalFormatting>
  <conditionalFormatting sqref="AC46">
    <cfRule type="containsText" dxfId="522" priority="519" operator="containsText" text="х!">
      <formula>NOT(ISERROR(SEARCH("х!",AC46)))</formula>
    </cfRule>
  </conditionalFormatting>
  <conditionalFormatting sqref="AC46">
    <cfRule type="containsBlanks" dxfId="521" priority="518">
      <formula>LEN(TRIM(AC46))=0</formula>
    </cfRule>
  </conditionalFormatting>
  <conditionalFormatting sqref="L48:L53">
    <cfRule type="containsText" dxfId="520" priority="517" operator="containsText" text="х!">
      <formula>NOT(ISERROR(SEARCH("х!",L48)))</formula>
    </cfRule>
  </conditionalFormatting>
  <conditionalFormatting sqref="L48:L53">
    <cfRule type="containsBlanks" dxfId="519" priority="516">
      <formula>LEN(TRIM(L48))=0</formula>
    </cfRule>
  </conditionalFormatting>
  <conditionalFormatting sqref="AC48:AC53">
    <cfRule type="containsText" dxfId="518" priority="515" operator="containsText" text="х!">
      <formula>NOT(ISERROR(SEARCH("х!",AC48)))</formula>
    </cfRule>
  </conditionalFormatting>
  <conditionalFormatting sqref="L57:L60">
    <cfRule type="containsText" dxfId="517" priority="514" operator="containsText" text="х!">
      <formula>NOT(ISERROR(SEARCH("х!",L57)))</formula>
    </cfRule>
  </conditionalFormatting>
  <conditionalFormatting sqref="L57:L60">
    <cfRule type="containsBlanks" dxfId="516" priority="513">
      <formula>LEN(TRIM(L57))=0</formula>
    </cfRule>
  </conditionalFormatting>
  <conditionalFormatting sqref="AC57:AC60">
    <cfRule type="containsText" dxfId="515" priority="512" operator="containsText" text="х!">
      <formula>NOT(ISERROR(SEARCH("х!",AC57)))</formula>
    </cfRule>
  </conditionalFormatting>
  <conditionalFormatting sqref="AC27:AC60">
    <cfRule type="containsText" dxfId="514" priority="511" operator="containsText" text="х!">
      <formula>NOT(ISERROR(SEARCH("х!",AC27)))</formula>
    </cfRule>
  </conditionalFormatting>
  <conditionalFormatting sqref="L48">
    <cfRule type="containsText" dxfId="513" priority="510" operator="containsText" text="х!">
      <formula>NOT(ISERROR(SEARCH("х!",L48)))</formula>
    </cfRule>
  </conditionalFormatting>
  <conditionalFormatting sqref="L48">
    <cfRule type="containsBlanks" dxfId="512" priority="509">
      <formula>LEN(TRIM(L48))=0</formula>
    </cfRule>
  </conditionalFormatting>
  <conditionalFormatting sqref="AC48">
    <cfRule type="containsText" dxfId="511" priority="508" operator="containsText" text="х!">
      <formula>NOT(ISERROR(SEARCH("х!",AC48)))</formula>
    </cfRule>
  </conditionalFormatting>
  <conditionalFormatting sqref="L35">
    <cfRule type="containsText" dxfId="510" priority="507" operator="containsText" text="х!">
      <formula>NOT(ISERROR(SEARCH("х!",L35)))</formula>
    </cfRule>
  </conditionalFormatting>
  <conditionalFormatting sqref="L35">
    <cfRule type="containsBlanks" dxfId="509" priority="506">
      <formula>LEN(TRIM(L35))=0</formula>
    </cfRule>
  </conditionalFormatting>
  <conditionalFormatting sqref="AC35">
    <cfRule type="containsText" dxfId="508" priority="505" operator="containsText" text="х!">
      <formula>NOT(ISERROR(SEARCH("х!",AC35)))</formula>
    </cfRule>
  </conditionalFormatting>
  <conditionalFormatting sqref="AC35">
    <cfRule type="containsBlanks" dxfId="507" priority="504">
      <formula>LEN(TRIM(AC35))=0</formula>
    </cfRule>
  </conditionalFormatting>
  <conditionalFormatting sqref="AC35">
    <cfRule type="containsText" dxfId="506" priority="503" operator="containsText" text="х!">
      <formula>NOT(ISERROR(SEARCH("х!",AC35)))</formula>
    </cfRule>
  </conditionalFormatting>
  <conditionalFormatting sqref="AC35">
    <cfRule type="containsBlanks" dxfId="505" priority="502">
      <formula>LEN(TRIM(AC35))=0</formula>
    </cfRule>
  </conditionalFormatting>
  <conditionalFormatting sqref="D43">
    <cfRule type="containsText" dxfId="504" priority="501" operator="containsText" text="х!">
      <formula>NOT(ISERROR(SEARCH("х!",D43)))</formula>
    </cfRule>
  </conditionalFormatting>
  <conditionalFormatting sqref="D43">
    <cfRule type="containsBlanks" dxfId="503" priority="500">
      <formula>LEN(TRIM(D43))=0</formula>
    </cfRule>
  </conditionalFormatting>
  <conditionalFormatting sqref="D43">
    <cfRule type="containsText" dxfId="502" priority="499" operator="containsText" text="х!">
      <formula>NOT(ISERROR(SEARCH("х!",D43)))</formula>
    </cfRule>
  </conditionalFormatting>
  <conditionalFormatting sqref="D43">
    <cfRule type="containsBlanks" dxfId="501" priority="498">
      <formula>LEN(TRIM(D43))=0</formula>
    </cfRule>
  </conditionalFormatting>
  <conditionalFormatting sqref="E43">
    <cfRule type="containsText" dxfId="500" priority="497" operator="containsText" text="х!">
      <formula>NOT(ISERROR(SEARCH("х!",E43)))</formula>
    </cfRule>
  </conditionalFormatting>
  <conditionalFormatting sqref="E43">
    <cfRule type="containsBlanks" dxfId="499" priority="496">
      <formula>LEN(TRIM(E43))=0</formula>
    </cfRule>
  </conditionalFormatting>
  <conditionalFormatting sqref="E43">
    <cfRule type="containsText" dxfId="498" priority="495" operator="containsText" text="х!">
      <formula>NOT(ISERROR(SEARCH("х!",E43)))</formula>
    </cfRule>
  </conditionalFormatting>
  <conditionalFormatting sqref="E43">
    <cfRule type="containsBlanks" dxfId="497" priority="494">
      <formula>LEN(TRIM(E43))=0</formula>
    </cfRule>
  </conditionalFormatting>
  <conditionalFormatting sqref="F43">
    <cfRule type="containsText" dxfId="496" priority="493" operator="containsText" text="х!">
      <formula>NOT(ISERROR(SEARCH("х!",F43)))</formula>
    </cfRule>
  </conditionalFormatting>
  <conditionalFormatting sqref="F43">
    <cfRule type="containsBlanks" dxfId="495" priority="492">
      <formula>LEN(TRIM(F43))=0</formula>
    </cfRule>
  </conditionalFormatting>
  <conditionalFormatting sqref="F43">
    <cfRule type="containsText" dxfId="494" priority="491" operator="containsText" text="х!">
      <formula>NOT(ISERROR(SEARCH("х!",F43)))</formula>
    </cfRule>
  </conditionalFormatting>
  <conditionalFormatting sqref="F43">
    <cfRule type="containsBlanks" dxfId="493" priority="490">
      <formula>LEN(TRIM(F43))=0</formula>
    </cfRule>
  </conditionalFormatting>
  <conditionalFormatting sqref="L43">
    <cfRule type="containsText" dxfId="492" priority="489" operator="containsText" text="х!">
      <formula>NOT(ISERROR(SEARCH("х!",L43)))</formula>
    </cfRule>
  </conditionalFormatting>
  <conditionalFormatting sqref="L43">
    <cfRule type="containsBlanks" dxfId="491" priority="488">
      <formula>LEN(TRIM(L43))=0</formula>
    </cfRule>
  </conditionalFormatting>
  <conditionalFormatting sqref="L43">
    <cfRule type="containsText" dxfId="490" priority="487" operator="containsText" text="х!">
      <formula>NOT(ISERROR(SEARCH("х!",L43)))</formula>
    </cfRule>
  </conditionalFormatting>
  <conditionalFormatting sqref="L43">
    <cfRule type="containsBlanks" dxfId="489" priority="486">
      <formula>LEN(TRIM(L43))=0</formula>
    </cfRule>
  </conditionalFormatting>
  <conditionalFormatting sqref="AC43">
    <cfRule type="containsText" dxfId="488" priority="485" operator="containsText" text="х!">
      <formula>NOT(ISERROR(SEARCH("х!",AC43)))</formula>
    </cfRule>
  </conditionalFormatting>
  <conditionalFormatting sqref="AC43">
    <cfRule type="containsBlanks" dxfId="487" priority="484">
      <formula>LEN(TRIM(AC43))=0</formula>
    </cfRule>
  </conditionalFormatting>
  <conditionalFormatting sqref="AC43">
    <cfRule type="containsText" dxfId="486" priority="483" operator="containsText" text="х!">
      <formula>NOT(ISERROR(SEARCH("х!",AC43)))</formula>
    </cfRule>
  </conditionalFormatting>
  <conditionalFormatting sqref="AC43">
    <cfRule type="containsBlanks" dxfId="485" priority="482">
      <formula>LEN(TRIM(AC43))=0</formula>
    </cfRule>
  </conditionalFormatting>
  <conditionalFormatting sqref="AC43">
    <cfRule type="containsText" dxfId="484" priority="481" operator="containsText" text="х!">
      <formula>NOT(ISERROR(SEARCH("х!",AC43)))</formula>
    </cfRule>
  </conditionalFormatting>
  <conditionalFormatting sqref="AC43">
    <cfRule type="containsBlanks" dxfId="483" priority="480">
      <formula>LEN(TRIM(AC43))=0</formula>
    </cfRule>
  </conditionalFormatting>
  <conditionalFormatting sqref="AC43">
    <cfRule type="containsText" dxfId="482" priority="479" operator="containsText" text="х!">
      <formula>NOT(ISERROR(SEARCH("х!",AC43)))</formula>
    </cfRule>
  </conditionalFormatting>
  <conditionalFormatting sqref="AC43">
    <cfRule type="containsBlanks" dxfId="481" priority="478">
      <formula>LEN(TRIM(AC43))=0</formula>
    </cfRule>
  </conditionalFormatting>
  <conditionalFormatting sqref="D52">
    <cfRule type="containsText" dxfId="480" priority="477" operator="containsText" text="х!">
      <formula>NOT(ISERROR(SEARCH("х!",D52)))</formula>
    </cfRule>
  </conditionalFormatting>
  <conditionalFormatting sqref="D52">
    <cfRule type="containsBlanks" dxfId="479" priority="476">
      <formula>LEN(TRIM(D52))=0</formula>
    </cfRule>
  </conditionalFormatting>
  <conditionalFormatting sqref="D52">
    <cfRule type="containsText" dxfId="478" priority="475" operator="containsText" text="х!">
      <formula>NOT(ISERROR(SEARCH("х!",D52)))</formula>
    </cfRule>
  </conditionalFormatting>
  <conditionalFormatting sqref="D52">
    <cfRule type="containsBlanks" dxfId="477" priority="474">
      <formula>LEN(TRIM(D52))=0</formula>
    </cfRule>
  </conditionalFormatting>
  <conditionalFormatting sqref="D52">
    <cfRule type="containsText" dxfId="476" priority="473" operator="containsText" text="х!">
      <formula>NOT(ISERROR(SEARCH("х!",D52)))</formula>
    </cfRule>
  </conditionalFormatting>
  <conditionalFormatting sqref="D52">
    <cfRule type="containsBlanks" dxfId="475" priority="472">
      <formula>LEN(TRIM(D52))=0</formula>
    </cfRule>
  </conditionalFormatting>
  <conditionalFormatting sqref="D52">
    <cfRule type="containsText" dxfId="474" priority="471" operator="containsText" text="х!">
      <formula>NOT(ISERROR(SEARCH("х!",D52)))</formula>
    </cfRule>
  </conditionalFormatting>
  <conditionalFormatting sqref="D52">
    <cfRule type="containsBlanks" dxfId="473" priority="470">
      <formula>LEN(TRIM(D52))=0</formula>
    </cfRule>
  </conditionalFormatting>
  <conditionalFormatting sqref="E52">
    <cfRule type="containsText" dxfId="472" priority="469" operator="containsText" text="х!">
      <formula>NOT(ISERROR(SEARCH("х!",E52)))</formula>
    </cfRule>
  </conditionalFormatting>
  <conditionalFormatting sqref="E52">
    <cfRule type="containsBlanks" dxfId="471" priority="468">
      <formula>LEN(TRIM(E52))=0</formula>
    </cfRule>
  </conditionalFormatting>
  <conditionalFormatting sqref="E52">
    <cfRule type="containsText" dxfId="470" priority="467" operator="containsText" text="х!">
      <formula>NOT(ISERROR(SEARCH("х!",E52)))</formula>
    </cfRule>
  </conditionalFormatting>
  <conditionalFormatting sqref="E52">
    <cfRule type="containsBlanks" dxfId="469" priority="466">
      <formula>LEN(TRIM(E52))=0</formula>
    </cfRule>
  </conditionalFormatting>
  <conditionalFormatting sqref="E52">
    <cfRule type="containsText" dxfId="468" priority="465" operator="containsText" text="х!">
      <formula>NOT(ISERROR(SEARCH("х!",E52)))</formula>
    </cfRule>
  </conditionalFormatting>
  <conditionalFormatting sqref="E52">
    <cfRule type="containsBlanks" dxfId="467" priority="464">
      <formula>LEN(TRIM(E52))=0</formula>
    </cfRule>
  </conditionalFormatting>
  <conditionalFormatting sqref="E52">
    <cfRule type="containsText" dxfId="466" priority="463" operator="containsText" text="х!">
      <formula>NOT(ISERROR(SEARCH("х!",E52)))</formula>
    </cfRule>
  </conditionalFormatting>
  <conditionalFormatting sqref="E52">
    <cfRule type="containsBlanks" dxfId="465" priority="462">
      <formula>LEN(TRIM(E52))=0</formula>
    </cfRule>
  </conditionalFormatting>
  <conditionalFormatting sqref="F52">
    <cfRule type="containsText" dxfId="464" priority="461" operator="containsText" text="х!">
      <formula>NOT(ISERROR(SEARCH("х!",F52)))</formula>
    </cfRule>
  </conditionalFormatting>
  <conditionalFormatting sqref="F52">
    <cfRule type="containsBlanks" dxfId="463" priority="460">
      <formula>LEN(TRIM(F52))=0</formula>
    </cfRule>
  </conditionalFormatting>
  <conditionalFormatting sqref="F52">
    <cfRule type="containsText" dxfId="462" priority="459" operator="containsText" text="х!">
      <formula>NOT(ISERROR(SEARCH("х!",F52)))</formula>
    </cfRule>
  </conditionalFormatting>
  <conditionalFormatting sqref="F52">
    <cfRule type="containsBlanks" dxfId="461" priority="458">
      <formula>LEN(TRIM(F52))=0</formula>
    </cfRule>
  </conditionalFormatting>
  <conditionalFormatting sqref="F52">
    <cfRule type="containsText" dxfId="460" priority="457" operator="containsText" text="х!">
      <formula>NOT(ISERROR(SEARCH("х!",F52)))</formula>
    </cfRule>
  </conditionalFormatting>
  <conditionalFormatting sqref="F52">
    <cfRule type="containsBlanks" dxfId="459" priority="456">
      <formula>LEN(TRIM(F52))=0</formula>
    </cfRule>
  </conditionalFormatting>
  <conditionalFormatting sqref="F52">
    <cfRule type="containsText" dxfId="458" priority="455" operator="containsText" text="х!">
      <formula>NOT(ISERROR(SEARCH("х!",F52)))</formula>
    </cfRule>
  </conditionalFormatting>
  <conditionalFormatting sqref="F52">
    <cfRule type="containsBlanks" dxfId="457" priority="454">
      <formula>LEN(TRIM(F52))=0</formula>
    </cfRule>
  </conditionalFormatting>
  <conditionalFormatting sqref="L52">
    <cfRule type="containsText" dxfId="456" priority="453" operator="containsText" text="х!">
      <formula>NOT(ISERROR(SEARCH("х!",L52)))</formula>
    </cfRule>
  </conditionalFormatting>
  <conditionalFormatting sqref="L52">
    <cfRule type="containsBlanks" dxfId="455" priority="452">
      <formula>LEN(TRIM(L52))=0</formula>
    </cfRule>
  </conditionalFormatting>
  <conditionalFormatting sqref="L52">
    <cfRule type="containsText" dxfId="454" priority="451" operator="containsText" text="х!">
      <formula>NOT(ISERROR(SEARCH("х!",L52)))</formula>
    </cfRule>
  </conditionalFormatting>
  <conditionalFormatting sqref="L52">
    <cfRule type="containsBlanks" dxfId="453" priority="450">
      <formula>LEN(TRIM(L52))=0</formula>
    </cfRule>
  </conditionalFormatting>
  <conditionalFormatting sqref="L52">
    <cfRule type="containsText" dxfId="452" priority="449" operator="containsText" text="х!">
      <formula>NOT(ISERROR(SEARCH("х!",L52)))</formula>
    </cfRule>
  </conditionalFormatting>
  <conditionalFormatting sqref="L52">
    <cfRule type="containsBlanks" dxfId="451" priority="448">
      <formula>LEN(TRIM(L52))=0</formula>
    </cfRule>
  </conditionalFormatting>
  <conditionalFormatting sqref="L52">
    <cfRule type="containsText" dxfId="450" priority="447" operator="containsText" text="х!">
      <formula>NOT(ISERROR(SEARCH("х!",L52)))</formula>
    </cfRule>
  </conditionalFormatting>
  <conditionalFormatting sqref="L52">
    <cfRule type="containsBlanks" dxfId="449" priority="446">
      <formula>LEN(TRIM(L52))=0</formula>
    </cfRule>
  </conditionalFormatting>
  <conditionalFormatting sqref="AC52">
    <cfRule type="containsText" dxfId="448" priority="445" operator="containsText" text="х!">
      <formula>NOT(ISERROR(SEARCH("х!",AC52)))</formula>
    </cfRule>
  </conditionalFormatting>
  <conditionalFormatting sqref="AC52">
    <cfRule type="containsBlanks" dxfId="447" priority="444">
      <formula>LEN(TRIM(AC52))=0</formula>
    </cfRule>
  </conditionalFormatting>
  <conditionalFormatting sqref="AC52">
    <cfRule type="containsText" dxfId="446" priority="443" operator="containsText" text="х!">
      <formula>NOT(ISERROR(SEARCH("х!",AC52)))</formula>
    </cfRule>
  </conditionalFormatting>
  <conditionalFormatting sqref="AC52">
    <cfRule type="containsBlanks" dxfId="445" priority="442">
      <formula>LEN(TRIM(AC52))=0</formula>
    </cfRule>
  </conditionalFormatting>
  <conditionalFormatting sqref="AC52">
    <cfRule type="containsText" dxfId="444" priority="441" operator="containsText" text="х!">
      <formula>NOT(ISERROR(SEARCH("х!",AC52)))</formula>
    </cfRule>
  </conditionalFormatting>
  <conditionalFormatting sqref="AC52">
    <cfRule type="containsBlanks" dxfId="443" priority="440">
      <formula>LEN(TRIM(AC52))=0</formula>
    </cfRule>
  </conditionalFormatting>
  <conditionalFormatting sqref="AC52">
    <cfRule type="containsText" dxfId="442" priority="439" operator="containsText" text="х!">
      <formula>NOT(ISERROR(SEARCH("х!",AC52)))</formula>
    </cfRule>
  </conditionalFormatting>
  <conditionalFormatting sqref="AC52">
    <cfRule type="containsBlanks" dxfId="441" priority="438">
      <formula>LEN(TRIM(AC52))=0</formula>
    </cfRule>
  </conditionalFormatting>
  <conditionalFormatting sqref="AC52">
    <cfRule type="containsText" dxfId="440" priority="437" operator="containsText" text="х!">
      <formula>NOT(ISERROR(SEARCH("х!",AC52)))</formula>
    </cfRule>
  </conditionalFormatting>
  <conditionalFormatting sqref="AC52">
    <cfRule type="containsBlanks" dxfId="439" priority="436">
      <formula>LEN(TRIM(AC52))=0</formula>
    </cfRule>
  </conditionalFormatting>
  <conditionalFormatting sqref="D59">
    <cfRule type="containsText" dxfId="438" priority="435" operator="containsText" text="х!">
      <formula>NOT(ISERROR(SEARCH("х!",D59)))</formula>
    </cfRule>
  </conditionalFormatting>
  <conditionalFormatting sqref="D59">
    <cfRule type="containsBlanks" dxfId="437" priority="434">
      <formula>LEN(TRIM(D59))=0</formula>
    </cfRule>
  </conditionalFormatting>
  <conditionalFormatting sqref="D59">
    <cfRule type="containsText" dxfId="436" priority="433" operator="containsText" text="х!">
      <formula>NOT(ISERROR(SEARCH("х!",D59)))</formula>
    </cfRule>
  </conditionalFormatting>
  <conditionalFormatting sqref="D59">
    <cfRule type="containsBlanks" dxfId="435" priority="432">
      <formula>LEN(TRIM(D59))=0</formula>
    </cfRule>
  </conditionalFormatting>
  <conditionalFormatting sqref="D59">
    <cfRule type="containsText" dxfId="434" priority="431" operator="containsText" text="х!">
      <formula>NOT(ISERROR(SEARCH("х!",D59)))</formula>
    </cfRule>
  </conditionalFormatting>
  <conditionalFormatting sqref="D59">
    <cfRule type="containsBlanks" dxfId="433" priority="430">
      <formula>LEN(TRIM(D59))=0</formula>
    </cfRule>
  </conditionalFormatting>
  <conditionalFormatting sqref="E59">
    <cfRule type="containsText" dxfId="432" priority="429" operator="containsText" text="х!">
      <formula>NOT(ISERROR(SEARCH("х!",E59)))</formula>
    </cfRule>
  </conditionalFormatting>
  <conditionalFormatting sqref="E59">
    <cfRule type="containsBlanks" dxfId="431" priority="428">
      <formula>LEN(TRIM(E59))=0</formula>
    </cfRule>
  </conditionalFormatting>
  <conditionalFormatting sqref="E59">
    <cfRule type="containsText" dxfId="430" priority="427" operator="containsText" text="х!">
      <formula>NOT(ISERROR(SEARCH("х!",E59)))</formula>
    </cfRule>
  </conditionalFormatting>
  <conditionalFormatting sqref="E59">
    <cfRule type="containsBlanks" dxfId="429" priority="426">
      <formula>LEN(TRIM(E59))=0</formula>
    </cfRule>
  </conditionalFormatting>
  <conditionalFormatting sqref="E59">
    <cfRule type="containsText" dxfId="428" priority="425" operator="containsText" text="х!">
      <formula>NOT(ISERROR(SEARCH("х!",E59)))</formula>
    </cfRule>
  </conditionalFormatting>
  <conditionalFormatting sqref="E59">
    <cfRule type="containsBlanks" dxfId="427" priority="424">
      <formula>LEN(TRIM(E59))=0</formula>
    </cfRule>
  </conditionalFormatting>
  <conditionalFormatting sqref="F59">
    <cfRule type="containsText" dxfId="426" priority="423" operator="containsText" text="х!">
      <formula>NOT(ISERROR(SEARCH("х!",F59)))</formula>
    </cfRule>
  </conditionalFormatting>
  <conditionalFormatting sqref="F59">
    <cfRule type="containsBlanks" dxfId="425" priority="422">
      <formula>LEN(TRIM(F59))=0</formula>
    </cfRule>
  </conditionalFormatting>
  <conditionalFormatting sqref="F59">
    <cfRule type="containsText" dxfId="424" priority="421" operator="containsText" text="х!">
      <formula>NOT(ISERROR(SEARCH("х!",F59)))</formula>
    </cfRule>
  </conditionalFormatting>
  <conditionalFormatting sqref="F59">
    <cfRule type="containsBlanks" dxfId="423" priority="420">
      <formula>LEN(TRIM(F59))=0</formula>
    </cfRule>
  </conditionalFormatting>
  <conditionalFormatting sqref="F59">
    <cfRule type="containsText" dxfId="422" priority="419" operator="containsText" text="х!">
      <formula>NOT(ISERROR(SEARCH("х!",F59)))</formula>
    </cfRule>
  </conditionalFormatting>
  <conditionalFormatting sqref="F59">
    <cfRule type="containsBlanks" dxfId="421" priority="418">
      <formula>LEN(TRIM(F59))=0</formula>
    </cfRule>
  </conditionalFormatting>
  <conditionalFormatting sqref="L59">
    <cfRule type="containsText" dxfId="420" priority="417" operator="containsText" text="х!">
      <formula>NOT(ISERROR(SEARCH("х!",L59)))</formula>
    </cfRule>
  </conditionalFormatting>
  <conditionalFormatting sqref="L59">
    <cfRule type="containsBlanks" dxfId="419" priority="416">
      <formula>LEN(TRIM(L59))=0</formula>
    </cfRule>
  </conditionalFormatting>
  <conditionalFormatting sqref="L59">
    <cfRule type="containsText" dxfId="418" priority="415" operator="containsText" text="х!">
      <formula>NOT(ISERROR(SEARCH("х!",L59)))</formula>
    </cfRule>
  </conditionalFormatting>
  <conditionalFormatting sqref="L59">
    <cfRule type="containsBlanks" dxfId="417" priority="414">
      <formula>LEN(TRIM(L59))=0</formula>
    </cfRule>
  </conditionalFormatting>
  <conditionalFormatting sqref="L59">
    <cfRule type="containsText" dxfId="416" priority="413" operator="containsText" text="х!">
      <formula>NOT(ISERROR(SEARCH("х!",L59)))</formula>
    </cfRule>
  </conditionalFormatting>
  <conditionalFormatting sqref="L59">
    <cfRule type="containsBlanks" dxfId="415" priority="412">
      <formula>LEN(TRIM(L59))=0</formula>
    </cfRule>
  </conditionalFormatting>
  <conditionalFormatting sqref="L59">
    <cfRule type="containsText" dxfId="414" priority="411" operator="containsText" text="х!">
      <formula>NOT(ISERROR(SEARCH("х!",L59)))</formula>
    </cfRule>
  </conditionalFormatting>
  <conditionalFormatting sqref="L59">
    <cfRule type="containsBlanks" dxfId="413" priority="410">
      <formula>LEN(TRIM(L59))=0</formula>
    </cfRule>
  </conditionalFormatting>
  <conditionalFormatting sqref="AC59">
    <cfRule type="containsText" dxfId="412" priority="409" operator="containsText" text="х!">
      <formula>NOT(ISERROR(SEARCH("х!",AC59)))</formula>
    </cfRule>
  </conditionalFormatting>
  <conditionalFormatting sqref="AC59">
    <cfRule type="containsText" dxfId="411" priority="408" operator="containsText" text="х!">
      <formula>NOT(ISERROR(SEARCH("х!",AC59)))</formula>
    </cfRule>
  </conditionalFormatting>
  <conditionalFormatting sqref="AC59">
    <cfRule type="containsBlanks" dxfId="410" priority="407">
      <formula>LEN(TRIM(AC59))=0</formula>
    </cfRule>
  </conditionalFormatting>
  <conditionalFormatting sqref="AC59">
    <cfRule type="containsText" dxfId="409" priority="406" operator="containsText" text="х!">
      <formula>NOT(ISERROR(SEARCH("х!",AC59)))</formula>
    </cfRule>
  </conditionalFormatting>
  <conditionalFormatting sqref="AC59">
    <cfRule type="containsBlanks" dxfId="408" priority="405">
      <formula>LEN(TRIM(AC59))=0</formula>
    </cfRule>
  </conditionalFormatting>
  <conditionalFormatting sqref="AC59">
    <cfRule type="containsText" dxfId="407" priority="404" operator="containsText" text="х!">
      <formula>NOT(ISERROR(SEARCH("х!",AC59)))</formula>
    </cfRule>
  </conditionalFormatting>
  <conditionalFormatting sqref="AC59">
    <cfRule type="containsBlanks" dxfId="406" priority="403">
      <formula>LEN(TRIM(AC59))=0</formula>
    </cfRule>
  </conditionalFormatting>
  <conditionalFormatting sqref="T25">
    <cfRule type="containsText" dxfId="405" priority="402" operator="containsText" text="х!">
      <formula>NOT(ISERROR(SEARCH("х!",T25)))</formula>
    </cfRule>
  </conditionalFormatting>
  <conditionalFormatting sqref="T25">
    <cfRule type="containsBlanks" dxfId="404" priority="401">
      <formula>LEN(TRIM(T25))=0</formula>
    </cfRule>
  </conditionalFormatting>
  <conditionalFormatting sqref="P27">
    <cfRule type="containsText" dxfId="403" priority="400" operator="containsText" text="х!">
      <formula>NOT(ISERROR(SEARCH("х!",P27)))</formula>
    </cfRule>
  </conditionalFormatting>
  <conditionalFormatting sqref="P27">
    <cfRule type="containsBlanks" dxfId="402" priority="399">
      <formula>LEN(TRIM(P27))=0</formula>
    </cfRule>
  </conditionalFormatting>
  <conditionalFormatting sqref="P48">
    <cfRule type="containsText" dxfId="401" priority="398" operator="containsText" text="х!">
      <formula>NOT(ISERROR(SEARCH("х!",P48)))</formula>
    </cfRule>
  </conditionalFormatting>
  <conditionalFormatting sqref="P48">
    <cfRule type="containsBlanks" dxfId="400" priority="397">
      <formula>LEN(TRIM(P48))=0</formula>
    </cfRule>
  </conditionalFormatting>
  <conditionalFormatting sqref="T48">
    <cfRule type="containsText" dxfId="399" priority="396" operator="containsText" text="х!">
      <formula>NOT(ISERROR(SEARCH("х!",T48)))</formula>
    </cfRule>
  </conditionalFormatting>
  <conditionalFormatting sqref="T48">
    <cfRule type="containsBlanks" dxfId="398" priority="395">
      <formula>LEN(TRIM(T48))=0</formula>
    </cfRule>
  </conditionalFormatting>
  <conditionalFormatting sqref="T36">
    <cfRule type="containsText" dxfId="397" priority="394" operator="containsText" text="х!">
      <formula>NOT(ISERROR(SEARCH("х!",T36)))</formula>
    </cfRule>
  </conditionalFormatting>
  <conditionalFormatting sqref="T36">
    <cfRule type="containsBlanks" dxfId="396" priority="393">
      <formula>LEN(TRIM(T36))=0</formula>
    </cfRule>
  </conditionalFormatting>
  <conditionalFormatting sqref="T44">
    <cfRule type="containsText" dxfId="395" priority="392" operator="containsText" text="х!">
      <formula>NOT(ISERROR(SEARCH("х!",T44)))</formula>
    </cfRule>
  </conditionalFormatting>
  <conditionalFormatting sqref="T44">
    <cfRule type="containsBlanks" dxfId="394" priority="391">
      <formula>LEN(TRIM(T44))=0</formula>
    </cfRule>
  </conditionalFormatting>
  <conditionalFormatting sqref="T52">
    <cfRule type="containsText" dxfId="393" priority="390" operator="containsText" text="х!">
      <formula>NOT(ISERROR(SEARCH("х!",T52)))</formula>
    </cfRule>
  </conditionalFormatting>
  <conditionalFormatting sqref="T52">
    <cfRule type="containsBlanks" dxfId="392" priority="389">
      <formula>LEN(TRIM(T52))=0</formula>
    </cfRule>
  </conditionalFormatting>
  <conditionalFormatting sqref="T59">
    <cfRule type="containsText" dxfId="391" priority="388" operator="containsText" text="х!">
      <formula>NOT(ISERROR(SEARCH("х!",T59)))</formula>
    </cfRule>
  </conditionalFormatting>
  <conditionalFormatting sqref="T59">
    <cfRule type="containsBlanks" dxfId="390" priority="387">
      <formula>LEN(TRIM(T59))=0</formula>
    </cfRule>
  </conditionalFormatting>
  <conditionalFormatting sqref="L27">
    <cfRule type="containsText" dxfId="389" priority="386" operator="containsText" text="х!">
      <formula>NOT(ISERROR(SEARCH("х!",L27)))</formula>
    </cfRule>
  </conditionalFormatting>
  <conditionalFormatting sqref="L27">
    <cfRule type="containsBlanks" dxfId="388" priority="385">
      <formula>LEN(TRIM(L27))=0</formula>
    </cfRule>
  </conditionalFormatting>
  <conditionalFormatting sqref="L48">
    <cfRule type="containsText" dxfId="387" priority="384" operator="containsText" text="х!">
      <formula>NOT(ISERROR(SEARCH("х!",L48)))</formula>
    </cfRule>
  </conditionalFormatting>
  <conditionalFormatting sqref="L48">
    <cfRule type="containsBlanks" dxfId="386" priority="383">
      <formula>LEN(TRIM(L48))=0</formula>
    </cfRule>
  </conditionalFormatting>
  <conditionalFormatting sqref="T35">
    <cfRule type="containsText" dxfId="385" priority="382" operator="containsText" text="х!">
      <formula>NOT(ISERROR(SEARCH("х!",T35)))</formula>
    </cfRule>
  </conditionalFormatting>
  <conditionalFormatting sqref="T35">
    <cfRule type="containsBlanks" dxfId="384" priority="381">
      <formula>LEN(TRIM(T35))=0</formula>
    </cfRule>
  </conditionalFormatting>
  <conditionalFormatting sqref="T43">
    <cfRule type="containsText" dxfId="383" priority="380" operator="containsText" text="х!">
      <formula>NOT(ISERROR(SEARCH("х!",T43)))</formula>
    </cfRule>
  </conditionalFormatting>
  <conditionalFormatting sqref="T43">
    <cfRule type="containsBlanks" dxfId="382" priority="379">
      <formula>LEN(TRIM(T43))=0</formula>
    </cfRule>
  </conditionalFormatting>
  <conditionalFormatting sqref="T52">
    <cfRule type="containsText" dxfId="381" priority="378" operator="containsText" text="х!">
      <formula>NOT(ISERROR(SEARCH("х!",T52)))</formula>
    </cfRule>
  </conditionalFormatting>
  <conditionalFormatting sqref="T52">
    <cfRule type="containsBlanks" dxfId="380" priority="377">
      <formula>LEN(TRIM(T52))=0</formula>
    </cfRule>
  </conditionalFormatting>
  <conditionalFormatting sqref="T59">
    <cfRule type="containsText" dxfId="379" priority="376" operator="containsText" text="х!">
      <formula>NOT(ISERROR(SEARCH("х!",T59)))</formula>
    </cfRule>
  </conditionalFormatting>
  <conditionalFormatting sqref="T59">
    <cfRule type="containsBlanks" dxfId="378" priority="375">
      <formula>LEN(TRIM(T59))=0</formula>
    </cfRule>
  </conditionalFormatting>
  <conditionalFormatting sqref="E43">
    <cfRule type="containsText" dxfId="377" priority="374" operator="containsText" text="х!">
      <formula>NOT(ISERROR(SEARCH("х!",E43)))</formula>
    </cfRule>
  </conditionalFormatting>
  <conditionalFormatting sqref="E43">
    <cfRule type="containsBlanks" dxfId="376" priority="373">
      <formula>LEN(TRIM(E43))=0</formula>
    </cfRule>
  </conditionalFormatting>
  <conditionalFormatting sqref="E43">
    <cfRule type="containsText" dxfId="375" priority="372" operator="containsText" text="х!">
      <formula>NOT(ISERROR(SEARCH("х!",E43)))</formula>
    </cfRule>
  </conditionalFormatting>
  <conditionalFormatting sqref="E43">
    <cfRule type="containsBlanks" dxfId="374" priority="371">
      <formula>LEN(TRIM(E43))=0</formula>
    </cfRule>
  </conditionalFormatting>
  <conditionalFormatting sqref="E43">
    <cfRule type="containsText" dxfId="373" priority="370" operator="containsText" text="х!">
      <formula>NOT(ISERROR(SEARCH("х!",E43)))</formula>
    </cfRule>
  </conditionalFormatting>
  <conditionalFormatting sqref="E43">
    <cfRule type="containsBlanks" dxfId="372" priority="369">
      <formula>LEN(TRIM(E43))=0</formula>
    </cfRule>
  </conditionalFormatting>
  <conditionalFormatting sqref="F43">
    <cfRule type="containsText" dxfId="371" priority="368" operator="containsText" text="х!">
      <formula>NOT(ISERROR(SEARCH("х!",F43)))</formula>
    </cfRule>
  </conditionalFormatting>
  <conditionalFormatting sqref="F43">
    <cfRule type="containsBlanks" dxfId="370" priority="367">
      <formula>LEN(TRIM(F43))=0</formula>
    </cfRule>
  </conditionalFormatting>
  <conditionalFormatting sqref="F43">
    <cfRule type="containsText" dxfId="369" priority="366" operator="containsText" text="х!">
      <formula>NOT(ISERROR(SEARCH("х!",F43)))</formula>
    </cfRule>
  </conditionalFormatting>
  <conditionalFormatting sqref="F43">
    <cfRule type="containsBlanks" dxfId="368" priority="365">
      <formula>LEN(TRIM(F43))=0</formula>
    </cfRule>
  </conditionalFormatting>
  <conditionalFormatting sqref="F43">
    <cfRule type="containsText" dxfId="367" priority="364" operator="containsText" text="х!">
      <formula>NOT(ISERROR(SEARCH("х!",F43)))</formula>
    </cfRule>
  </conditionalFormatting>
  <conditionalFormatting sqref="F43">
    <cfRule type="containsBlanks" dxfId="366" priority="363">
      <formula>LEN(TRIM(F43))=0</formula>
    </cfRule>
  </conditionalFormatting>
  <conditionalFormatting sqref="D35">
    <cfRule type="containsText" dxfId="365" priority="362" operator="containsText" text="х!">
      <formula>NOT(ISERROR(SEARCH("х!",D35)))</formula>
    </cfRule>
  </conditionalFormatting>
  <conditionalFormatting sqref="D35">
    <cfRule type="containsBlanks" dxfId="364" priority="361">
      <formula>LEN(TRIM(D35))=0</formula>
    </cfRule>
  </conditionalFormatting>
  <conditionalFormatting sqref="D35">
    <cfRule type="containsText" dxfId="363" priority="360" operator="containsText" text="х!">
      <formula>NOT(ISERROR(SEARCH("х!",D35)))</formula>
    </cfRule>
  </conditionalFormatting>
  <conditionalFormatting sqref="D35">
    <cfRule type="containsBlanks" dxfId="362" priority="359">
      <formula>LEN(TRIM(D35))=0</formula>
    </cfRule>
  </conditionalFormatting>
  <conditionalFormatting sqref="D35">
    <cfRule type="containsText" dxfId="361" priority="358" operator="containsText" text="х!">
      <formula>NOT(ISERROR(SEARCH("х!",D35)))</formula>
    </cfRule>
  </conditionalFormatting>
  <conditionalFormatting sqref="D35">
    <cfRule type="containsBlanks" dxfId="360" priority="357">
      <formula>LEN(TRIM(D35))=0</formula>
    </cfRule>
  </conditionalFormatting>
  <conditionalFormatting sqref="E35">
    <cfRule type="containsText" dxfId="359" priority="356" operator="containsText" text="х!">
      <formula>NOT(ISERROR(SEARCH("х!",E35)))</formula>
    </cfRule>
  </conditionalFormatting>
  <conditionalFormatting sqref="E35">
    <cfRule type="containsBlanks" dxfId="358" priority="355">
      <formula>LEN(TRIM(E35))=0</formula>
    </cfRule>
  </conditionalFormatting>
  <conditionalFormatting sqref="E35">
    <cfRule type="containsText" dxfId="357" priority="354" operator="containsText" text="х!">
      <formula>NOT(ISERROR(SEARCH("х!",E35)))</formula>
    </cfRule>
  </conditionalFormatting>
  <conditionalFormatting sqref="E35">
    <cfRule type="containsBlanks" dxfId="356" priority="353">
      <formula>LEN(TRIM(E35))=0</formula>
    </cfRule>
  </conditionalFormatting>
  <conditionalFormatting sqref="E35">
    <cfRule type="containsText" dxfId="355" priority="352" operator="containsText" text="х!">
      <formula>NOT(ISERROR(SEARCH("х!",E35)))</formula>
    </cfRule>
  </conditionalFormatting>
  <conditionalFormatting sqref="E35">
    <cfRule type="containsBlanks" dxfId="354" priority="351">
      <formula>LEN(TRIM(E35))=0</formula>
    </cfRule>
  </conditionalFormatting>
  <conditionalFormatting sqref="E35:F35">
    <cfRule type="containsText" dxfId="353" priority="350" operator="containsText" text="х!">
      <formula>NOT(ISERROR(SEARCH("х!",E35)))</formula>
    </cfRule>
  </conditionalFormatting>
  <conditionalFormatting sqref="E35:F35">
    <cfRule type="containsBlanks" dxfId="352" priority="349">
      <formula>LEN(TRIM(E35))=0</formula>
    </cfRule>
  </conditionalFormatting>
  <conditionalFormatting sqref="E35:F35">
    <cfRule type="containsText" dxfId="351" priority="348" operator="containsText" text="х!">
      <formula>NOT(ISERROR(SEARCH("х!",E35)))</formula>
    </cfRule>
  </conditionalFormatting>
  <conditionalFormatting sqref="E35:F35">
    <cfRule type="containsBlanks" dxfId="350" priority="347">
      <formula>LEN(TRIM(E35))=0</formula>
    </cfRule>
  </conditionalFormatting>
  <conditionalFormatting sqref="E35:F35">
    <cfRule type="containsText" dxfId="349" priority="346" operator="containsText" text="х!">
      <formula>NOT(ISERROR(SEARCH("х!",E35)))</formula>
    </cfRule>
  </conditionalFormatting>
  <conditionalFormatting sqref="E35:F35">
    <cfRule type="containsBlanks" dxfId="348" priority="345">
      <formula>LEN(TRIM(E35))=0</formula>
    </cfRule>
  </conditionalFormatting>
  <conditionalFormatting sqref="D52">
    <cfRule type="containsText" dxfId="347" priority="344" operator="containsText" text="х!">
      <formula>NOT(ISERROR(SEARCH("х!",D52)))</formula>
    </cfRule>
  </conditionalFormatting>
  <conditionalFormatting sqref="D52">
    <cfRule type="containsBlanks" dxfId="346" priority="343">
      <formula>LEN(TRIM(D52))=0</formula>
    </cfRule>
  </conditionalFormatting>
  <conditionalFormatting sqref="D52">
    <cfRule type="containsText" dxfId="345" priority="342" operator="containsText" text="х!">
      <formula>NOT(ISERROR(SEARCH("х!",D52)))</formula>
    </cfRule>
  </conditionalFormatting>
  <conditionalFormatting sqref="D52">
    <cfRule type="containsBlanks" dxfId="344" priority="341">
      <formula>LEN(TRIM(D52))=0</formula>
    </cfRule>
  </conditionalFormatting>
  <conditionalFormatting sqref="D52">
    <cfRule type="containsText" dxfId="343" priority="340" operator="containsText" text="х!">
      <formula>NOT(ISERROR(SEARCH("х!",D52)))</formula>
    </cfRule>
  </conditionalFormatting>
  <conditionalFormatting sqref="D52">
    <cfRule type="containsBlanks" dxfId="342" priority="339">
      <formula>LEN(TRIM(D52))=0</formula>
    </cfRule>
  </conditionalFormatting>
  <conditionalFormatting sqref="E52">
    <cfRule type="containsText" dxfId="341" priority="338" operator="containsText" text="х!">
      <formula>NOT(ISERROR(SEARCH("х!",E52)))</formula>
    </cfRule>
  </conditionalFormatting>
  <conditionalFormatting sqref="E52">
    <cfRule type="containsBlanks" dxfId="340" priority="337">
      <formula>LEN(TRIM(E52))=0</formula>
    </cfRule>
  </conditionalFormatting>
  <conditionalFormatting sqref="E52">
    <cfRule type="containsText" dxfId="339" priority="336" operator="containsText" text="х!">
      <formula>NOT(ISERROR(SEARCH("х!",E52)))</formula>
    </cfRule>
  </conditionalFormatting>
  <conditionalFormatting sqref="E52">
    <cfRule type="containsBlanks" dxfId="338" priority="335">
      <formula>LEN(TRIM(E52))=0</formula>
    </cfRule>
  </conditionalFormatting>
  <conditionalFormatting sqref="E52">
    <cfRule type="containsText" dxfId="337" priority="334" operator="containsText" text="х!">
      <formula>NOT(ISERROR(SEARCH("х!",E52)))</formula>
    </cfRule>
  </conditionalFormatting>
  <conditionalFormatting sqref="E52">
    <cfRule type="containsBlanks" dxfId="336" priority="333">
      <formula>LEN(TRIM(E52))=0</formula>
    </cfRule>
  </conditionalFormatting>
  <conditionalFormatting sqref="F52">
    <cfRule type="containsText" dxfId="335" priority="332" operator="containsText" text="х!">
      <formula>NOT(ISERROR(SEARCH("х!",F52)))</formula>
    </cfRule>
  </conditionalFormatting>
  <conditionalFormatting sqref="F52">
    <cfRule type="containsBlanks" dxfId="334" priority="331">
      <formula>LEN(TRIM(F52))=0</formula>
    </cfRule>
  </conditionalFormatting>
  <conditionalFormatting sqref="F52">
    <cfRule type="containsText" dxfId="333" priority="330" operator="containsText" text="х!">
      <formula>NOT(ISERROR(SEARCH("х!",F52)))</formula>
    </cfRule>
  </conditionalFormatting>
  <conditionalFormatting sqref="F52">
    <cfRule type="containsBlanks" dxfId="332" priority="329">
      <formula>LEN(TRIM(F52))=0</formula>
    </cfRule>
  </conditionalFormatting>
  <conditionalFormatting sqref="F52">
    <cfRule type="containsText" dxfId="331" priority="328" operator="containsText" text="х!">
      <formula>NOT(ISERROR(SEARCH("х!",F52)))</formula>
    </cfRule>
  </conditionalFormatting>
  <conditionalFormatting sqref="F52">
    <cfRule type="containsBlanks" dxfId="330" priority="327">
      <formula>LEN(TRIM(F52))=0</formula>
    </cfRule>
  </conditionalFormatting>
  <conditionalFormatting sqref="D59">
    <cfRule type="containsText" dxfId="329" priority="326" operator="containsText" text="х!">
      <formula>NOT(ISERROR(SEARCH("х!",D59)))</formula>
    </cfRule>
  </conditionalFormatting>
  <conditionalFormatting sqref="D59">
    <cfRule type="containsBlanks" dxfId="328" priority="325">
      <formula>LEN(TRIM(D59))=0</formula>
    </cfRule>
  </conditionalFormatting>
  <conditionalFormatting sqref="D59">
    <cfRule type="containsText" dxfId="327" priority="324" operator="containsText" text="х!">
      <formula>NOT(ISERROR(SEARCH("х!",D59)))</formula>
    </cfRule>
  </conditionalFormatting>
  <conditionalFormatting sqref="D59">
    <cfRule type="containsBlanks" dxfId="326" priority="323">
      <formula>LEN(TRIM(D59))=0</formula>
    </cfRule>
  </conditionalFormatting>
  <conditionalFormatting sqref="D59">
    <cfRule type="containsText" dxfId="325" priority="322" operator="containsText" text="х!">
      <formula>NOT(ISERROR(SEARCH("х!",D59)))</formula>
    </cfRule>
  </conditionalFormatting>
  <conditionalFormatting sqref="D59">
    <cfRule type="containsBlanks" dxfId="324" priority="321">
      <formula>LEN(TRIM(D59))=0</formula>
    </cfRule>
  </conditionalFormatting>
  <conditionalFormatting sqref="E59">
    <cfRule type="containsText" dxfId="323" priority="320" operator="containsText" text="х!">
      <formula>NOT(ISERROR(SEARCH("х!",E59)))</formula>
    </cfRule>
  </conditionalFormatting>
  <conditionalFormatting sqref="E59">
    <cfRule type="containsBlanks" dxfId="322" priority="319">
      <formula>LEN(TRIM(E59))=0</formula>
    </cfRule>
  </conditionalFormatting>
  <conditionalFormatting sqref="E59">
    <cfRule type="containsText" dxfId="321" priority="318" operator="containsText" text="х!">
      <formula>NOT(ISERROR(SEARCH("х!",E59)))</formula>
    </cfRule>
  </conditionalFormatting>
  <conditionalFormatting sqref="E59">
    <cfRule type="containsBlanks" dxfId="320" priority="317">
      <formula>LEN(TRIM(E59))=0</formula>
    </cfRule>
  </conditionalFormatting>
  <conditionalFormatting sqref="E59">
    <cfRule type="containsText" dxfId="319" priority="316" operator="containsText" text="х!">
      <formula>NOT(ISERROR(SEARCH("х!",E59)))</formula>
    </cfRule>
  </conditionalFormatting>
  <conditionalFormatting sqref="E59">
    <cfRule type="containsBlanks" dxfId="318" priority="315">
      <formula>LEN(TRIM(E59))=0</formula>
    </cfRule>
  </conditionalFormatting>
  <conditionalFormatting sqref="F59">
    <cfRule type="containsText" dxfId="317" priority="314" operator="containsText" text="х!">
      <formula>NOT(ISERROR(SEARCH("х!",F59)))</formula>
    </cfRule>
  </conditionalFormatting>
  <conditionalFormatting sqref="F59">
    <cfRule type="containsBlanks" dxfId="316" priority="313">
      <formula>LEN(TRIM(F59))=0</formula>
    </cfRule>
  </conditionalFormatting>
  <conditionalFormatting sqref="F59">
    <cfRule type="containsText" dxfId="315" priority="312" operator="containsText" text="х!">
      <formula>NOT(ISERROR(SEARCH("х!",F59)))</formula>
    </cfRule>
  </conditionalFormatting>
  <conditionalFormatting sqref="F59">
    <cfRule type="containsBlanks" dxfId="314" priority="311">
      <formula>LEN(TRIM(F59))=0</formula>
    </cfRule>
  </conditionalFormatting>
  <conditionalFormatting sqref="F59">
    <cfRule type="containsText" dxfId="313" priority="310" operator="containsText" text="х!">
      <formula>NOT(ISERROR(SEARCH("х!",F59)))</formula>
    </cfRule>
  </conditionalFormatting>
  <conditionalFormatting sqref="F59">
    <cfRule type="containsBlanks" dxfId="312" priority="309">
      <formula>LEN(TRIM(F59))=0</formula>
    </cfRule>
  </conditionalFormatting>
  <conditionalFormatting sqref="R35">
    <cfRule type="containsText" dxfId="311" priority="308" operator="containsText" text="х!">
      <formula>NOT(ISERROR(SEARCH("х!",R35)))</formula>
    </cfRule>
  </conditionalFormatting>
  <conditionalFormatting sqref="R35">
    <cfRule type="containsBlanks" dxfId="310" priority="307">
      <formula>LEN(TRIM(R35))=0</formula>
    </cfRule>
  </conditionalFormatting>
  <conditionalFormatting sqref="R35">
    <cfRule type="containsText" dxfId="309" priority="306" operator="containsText" text="х!">
      <formula>NOT(ISERROR(SEARCH("х!",R35)))</formula>
    </cfRule>
  </conditionalFormatting>
  <conditionalFormatting sqref="R35">
    <cfRule type="containsBlanks" dxfId="308" priority="305">
      <formula>LEN(TRIM(R35))=0</formula>
    </cfRule>
  </conditionalFormatting>
  <conditionalFormatting sqref="R35">
    <cfRule type="containsText" dxfId="307" priority="304" operator="containsText" text="х!">
      <formula>NOT(ISERROR(SEARCH("х!",R35)))</formula>
    </cfRule>
  </conditionalFormatting>
  <conditionalFormatting sqref="R35">
    <cfRule type="containsBlanks" dxfId="306" priority="303">
      <formula>LEN(TRIM(R35))=0</formula>
    </cfRule>
  </conditionalFormatting>
  <conditionalFormatting sqref="R43">
    <cfRule type="containsText" dxfId="305" priority="302" operator="containsText" text="х!">
      <formula>NOT(ISERROR(SEARCH("х!",R43)))</formula>
    </cfRule>
  </conditionalFormatting>
  <conditionalFormatting sqref="R43">
    <cfRule type="containsBlanks" dxfId="304" priority="301">
      <formula>LEN(TRIM(R43))=0</formula>
    </cfRule>
  </conditionalFormatting>
  <conditionalFormatting sqref="R43">
    <cfRule type="containsText" dxfId="303" priority="300" operator="containsText" text="х!">
      <formula>NOT(ISERROR(SEARCH("х!",R43)))</formula>
    </cfRule>
  </conditionalFormatting>
  <conditionalFormatting sqref="R43">
    <cfRule type="containsBlanks" dxfId="302" priority="299">
      <formula>LEN(TRIM(R43))=0</formula>
    </cfRule>
  </conditionalFormatting>
  <conditionalFormatting sqref="R43">
    <cfRule type="containsText" dxfId="301" priority="298" operator="containsText" text="х!">
      <formula>NOT(ISERROR(SEARCH("х!",R43)))</formula>
    </cfRule>
  </conditionalFormatting>
  <conditionalFormatting sqref="R43">
    <cfRule type="containsBlanks" dxfId="300" priority="297">
      <formula>LEN(TRIM(R43))=0</formula>
    </cfRule>
  </conditionalFormatting>
  <conditionalFormatting sqref="R52">
    <cfRule type="containsText" dxfId="299" priority="296" operator="containsText" text="х!">
      <formula>NOT(ISERROR(SEARCH("х!",R52)))</formula>
    </cfRule>
  </conditionalFormatting>
  <conditionalFormatting sqref="R52">
    <cfRule type="containsBlanks" dxfId="298" priority="295">
      <formula>LEN(TRIM(R52))=0</formula>
    </cfRule>
  </conditionalFormatting>
  <conditionalFormatting sqref="R52">
    <cfRule type="containsText" dxfId="297" priority="294" operator="containsText" text="х!">
      <formula>NOT(ISERROR(SEARCH("х!",R52)))</formula>
    </cfRule>
  </conditionalFormatting>
  <conditionalFormatting sqref="R52">
    <cfRule type="containsBlanks" dxfId="296" priority="293">
      <formula>LEN(TRIM(R52))=0</formula>
    </cfRule>
  </conditionalFormatting>
  <conditionalFormatting sqref="R52">
    <cfRule type="containsText" dxfId="295" priority="292" operator="containsText" text="х!">
      <formula>NOT(ISERROR(SEARCH("х!",R52)))</formula>
    </cfRule>
  </conditionalFormatting>
  <conditionalFormatting sqref="R52">
    <cfRule type="containsBlanks" dxfId="294" priority="291">
      <formula>LEN(TRIM(R52))=0</formula>
    </cfRule>
  </conditionalFormatting>
  <conditionalFormatting sqref="R59">
    <cfRule type="containsText" dxfId="293" priority="290" operator="containsText" text="х!">
      <formula>NOT(ISERROR(SEARCH("х!",R59)))</formula>
    </cfRule>
  </conditionalFormatting>
  <conditionalFormatting sqref="R59">
    <cfRule type="containsBlanks" dxfId="292" priority="289">
      <formula>LEN(TRIM(R59))=0</formula>
    </cfRule>
  </conditionalFormatting>
  <conditionalFormatting sqref="R59">
    <cfRule type="containsText" dxfId="291" priority="288" operator="containsText" text="х!">
      <formula>NOT(ISERROR(SEARCH("х!",R59)))</formula>
    </cfRule>
  </conditionalFormatting>
  <conditionalFormatting sqref="R59">
    <cfRule type="containsBlanks" dxfId="290" priority="287">
      <formula>LEN(TRIM(R59))=0</formula>
    </cfRule>
  </conditionalFormatting>
  <conditionalFormatting sqref="R59">
    <cfRule type="containsText" dxfId="289" priority="286" operator="containsText" text="х!">
      <formula>NOT(ISERROR(SEARCH("х!",R59)))</formula>
    </cfRule>
  </conditionalFormatting>
  <conditionalFormatting sqref="R59">
    <cfRule type="containsBlanks" dxfId="288" priority="285">
      <formula>LEN(TRIM(R59))=0</formula>
    </cfRule>
  </conditionalFormatting>
  <conditionalFormatting sqref="L25">
    <cfRule type="containsText" dxfId="287" priority="284" operator="containsText" text="х!">
      <formula>NOT(ISERROR(SEARCH("х!",L25)))</formula>
    </cfRule>
  </conditionalFormatting>
  <conditionalFormatting sqref="L25">
    <cfRule type="containsBlanks" dxfId="286" priority="283">
      <formula>LEN(TRIM(L25))=0</formula>
    </cfRule>
  </conditionalFormatting>
  <conditionalFormatting sqref="H27">
    <cfRule type="containsText" dxfId="285" priority="282" operator="containsText" text="х!">
      <formula>NOT(ISERROR(SEARCH("х!",H27)))</formula>
    </cfRule>
  </conditionalFormatting>
  <conditionalFormatting sqref="H27">
    <cfRule type="containsBlanks" dxfId="284" priority="281">
      <formula>LEN(TRIM(H27))=0</formula>
    </cfRule>
  </conditionalFormatting>
  <conditionalFormatting sqref="H48">
    <cfRule type="containsText" dxfId="283" priority="280" operator="containsText" text="х!">
      <formula>NOT(ISERROR(SEARCH("х!",H48)))</formula>
    </cfRule>
  </conditionalFormatting>
  <conditionalFormatting sqref="H48">
    <cfRule type="containsBlanks" dxfId="282" priority="279">
      <formula>LEN(TRIM(H48))=0</formula>
    </cfRule>
  </conditionalFormatting>
  <conditionalFormatting sqref="L48">
    <cfRule type="containsText" dxfId="281" priority="278" operator="containsText" text="х!">
      <formula>NOT(ISERROR(SEARCH("х!",L48)))</formula>
    </cfRule>
  </conditionalFormatting>
  <conditionalFormatting sqref="L48">
    <cfRule type="containsBlanks" dxfId="280" priority="277">
      <formula>LEN(TRIM(L48))=0</formula>
    </cfRule>
  </conditionalFormatting>
  <conditionalFormatting sqref="L59">
    <cfRule type="containsText" dxfId="279" priority="276" operator="containsText" text="х!">
      <formula>NOT(ISERROR(SEARCH("х!",L59)))</formula>
    </cfRule>
  </conditionalFormatting>
  <conditionalFormatting sqref="L59">
    <cfRule type="containsBlanks" dxfId="278" priority="275">
      <formula>LEN(TRIM(L59))=0</formula>
    </cfRule>
  </conditionalFormatting>
  <conditionalFormatting sqref="L59">
    <cfRule type="containsText" dxfId="277" priority="274" operator="containsText" text="х!">
      <formula>NOT(ISERROR(SEARCH("х!",L59)))</formula>
    </cfRule>
  </conditionalFormatting>
  <conditionalFormatting sqref="L59">
    <cfRule type="containsBlanks" dxfId="276" priority="273">
      <formula>LEN(TRIM(L59))=0</formula>
    </cfRule>
  </conditionalFormatting>
  <conditionalFormatting sqref="L59">
    <cfRule type="containsText" dxfId="275" priority="272" operator="containsText" text="х!">
      <formula>NOT(ISERROR(SEARCH("х!",L59)))</formula>
    </cfRule>
  </conditionalFormatting>
  <conditionalFormatting sqref="L59">
    <cfRule type="containsBlanks" dxfId="274" priority="271">
      <formula>LEN(TRIM(L59))=0</formula>
    </cfRule>
  </conditionalFormatting>
  <conditionalFormatting sqref="L59">
    <cfRule type="containsText" dxfId="273" priority="270" operator="containsText" text="х!">
      <formula>NOT(ISERROR(SEARCH("х!",L59)))</formula>
    </cfRule>
  </conditionalFormatting>
  <conditionalFormatting sqref="L59">
    <cfRule type="containsBlanks" dxfId="272" priority="269">
      <formula>LEN(TRIM(L59))=0</formula>
    </cfRule>
  </conditionalFormatting>
  <conditionalFormatting sqref="L59">
    <cfRule type="containsText" dxfId="271" priority="268" operator="containsText" text="х!">
      <formula>NOT(ISERROR(SEARCH("х!",L59)))</formula>
    </cfRule>
  </conditionalFormatting>
  <conditionalFormatting sqref="L59">
    <cfRule type="containsBlanks" dxfId="270" priority="267">
      <formula>LEN(TRIM(L59))=0</formula>
    </cfRule>
  </conditionalFormatting>
  <conditionalFormatting sqref="L59">
    <cfRule type="containsText" dxfId="269" priority="266" operator="containsText" text="х!">
      <formula>NOT(ISERROR(SEARCH("х!",L59)))</formula>
    </cfRule>
  </conditionalFormatting>
  <conditionalFormatting sqref="L59">
    <cfRule type="containsBlanks" dxfId="268" priority="265">
      <formula>LEN(TRIM(L59))=0</formula>
    </cfRule>
  </conditionalFormatting>
  <conditionalFormatting sqref="L59">
    <cfRule type="containsText" dxfId="267" priority="264" operator="containsText" text="х!">
      <formula>NOT(ISERROR(SEARCH("х!",L59)))</formula>
    </cfRule>
  </conditionalFormatting>
  <conditionalFormatting sqref="L59">
    <cfRule type="containsBlanks" dxfId="266" priority="263">
      <formula>LEN(TRIM(L59))=0</formula>
    </cfRule>
  </conditionalFormatting>
  <conditionalFormatting sqref="L52">
    <cfRule type="containsText" dxfId="265" priority="262" operator="containsText" text="х!">
      <formula>NOT(ISERROR(SEARCH("х!",L52)))</formula>
    </cfRule>
  </conditionalFormatting>
  <conditionalFormatting sqref="L52">
    <cfRule type="containsBlanks" dxfId="264" priority="261">
      <formula>LEN(TRIM(L52))=0</formula>
    </cfRule>
  </conditionalFormatting>
  <conditionalFormatting sqref="L52">
    <cfRule type="containsText" dxfId="263" priority="260" operator="containsText" text="х!">
      <formula>NOT(ISERROR(SEARCH("х!",L52)))</formula>
    </cfRule>
  </conditionalFormatting>
  <conditionalFormatting sqref="L52">
    <cfRule type="containsBlanks" dxfId="262" priority="259">
      <formula>LEN(TRIM(L52))=0</formula>
    </cfRule>
  </conditionalFormatting>
  <conditionalFormatting sqref="L52">
    <cfRule type="containsText" dxfId="261" priority="258" operator="containsText" text="х!">
      <formula>NOT(ISERROR(SEARCH("х!",L52)))</formula>
    </cfRule>
  </conditionalFormatting>
  <conditionalFormatting sqref="L52">
    <cfRule type="containsBlanks" dxfId="260" priority="257">
      <formula>LEN(TRIM(L52))=0</formula>
    </cfRule>
  </conditionalFormatting>
  <conditionalFormatting sqref="L52">
    <cfRule type="containsText" dxfId="259" priority="256" operator="containsText" text="х!">
      <formula>NOT(ISERROR(SEARCH("х!",L52)))</formula>
    </cfRule>
  </conditionalFormatting>
  <conditionalFormatting sqref="L52">
    <cfRule type="containsBlanks" dxfId="258" priority="255">
      <formula>LEN(TRIM(L52))=0</formula>
    </cfRule>
  </conditionalFormatting>
  <conditionalFormatting sqref="L52">
    <cfRule type="containsText" dxfId="257" priority="254" operator="containsText" text="х!">
      <formula>NOT(ISERROR(SEARCH("х!",L52)))</formula>
    </cfRule>
  </conditionalFormatting>
  <conditionalFormatting sqref="L52">
    <cfRule type="containsBlanks" dxfId="256" priority="253">
      <formula>LEN(TRIM(L52))=0</formula>
    </cfRule>
  </conditionalFormatting>
  <conditionalFormatting sqref="L52">
    <cfRule type="containsText" dxfId="255" priority="252" operator="containsText" text="х!">
      <formula>NOT(ISERROR(SEARCH("х!",L52)))</formula>
    </cfRule>
  </conditionalFormatting>
  <conditionalFormatting sqref="L52">
    <cfRule type="containsBlanks" dxfId="254" priority="251">
      <formula>LEN(TRIM(L52))=0</formula>
    </cfRule>
  </conditionalFormatting>
  <conditionalFormatting sqref="L52">
    <cfRule type="containsText" dxfId="253" priority="250" operator="containsText" text="х!">
      <formula>NOT(ISERROR(SEARCH("х!",L52)))</formula>
    </cfRule>
  </conditionalFormatting>
  <conditionalFormatting sqref="L52">
    <cfRule type="containsBlanks" dxfId="252" priority="249">
      <formula>LEN(TRIM(L52))=0</formula>
    </cfRule>
  </conditionalFormatting>
  <conditionalFormatting sqref="L45">
    <cfRule type="containsText" dxfId="251" priority="248" operator="containsText" text="х!">
      <formula>NOT(ISERROR(SEARCH("х!",L45)))</formula>
    </cfRule>
  </conditionalFormatting>
  <conditionalFormatting sqref="L45">
    <cfRule type="containsBlanks" dxfId="250" priority="247">
      <formula>LEN(TRIM(L45))=0</formula>
    </cfRule>
  </conditionalFormatting>
  <conditionalFormatting sqref="L45">
    <cfRule type="containsText" dxfId="249" priority="246" operator="containsText" text="х!">
      <formula>NOT(ISERROR(SEARCH("х!",L45)))</formula>
    </cfRule>
  </conditionalFormatting>
  <conditionalFormatting sqref="L45">
    <cfRule type="containsBlanks" dxfId="248" priority="245">
      <formula>LEN(TRIM(L45))=0</formula>
    </cfRule>
  </conditionalFormatting>
  <conditionalFormatting sqref="L45">
    <cfRule type="containsText" dxfId="247" priority="244" operator="containsText" text="х!">
      <formula>NOT(ISERROR(SEARCH("х!",L45)))</formula>
    </cfRule>
  </conditionalFormatting>
  <conditionalFormatting sqref="L45">
    <cfRule type="containsBlanks" dxfId="246" priority="243">
      <formula>LEN(TRIM(L45))=0</formula>
    </cfRule>
  </conditionalFormatting>
  <conditionalFormatting sqref="L45">
    <cfRule type="containsText" dxfId="245" priority="242" operator="containsText" text="х!">
      <formula>NOT(ISERROR(SEARCH("х!",L45)))</formula>
    </cfRule>
  </conditionalFormatting>
  <conditionalFormatting sqref="L45">
    <cfRule type="containsBlanks" dxfId="244" priority="241">
      <formula>LEN(TRIM(L45))=0</formula>
    </cfRule>
  </conditionalFormatting>
  <conditionalFormatting sqref="L45">
    <cfRule type="containsText" dxfId="243" priority="240" operator="containsText" text="х!">
      <formula>NOT(ISERROR(SEARCH("х!",L45)))</formula>
    </cfRule>
  </conditionalFormatting>
  <conditionalFormatting sqref="L45">
    <cfRule type="containsBlanks" dxfId="242" priority="239">
      <formula>LEN(TRIM(L45))=0</formula>
    </cfRule>
  </conditionalFormatting>
  <conditionalFormatting sqref="L45">
    <cfRule type="containsText" dxfId="241" priority="238" operator="containsText" text="х!">
      <formula>NOT(ISERROR(SEARCH("х!",L45)))</formula>
    </cfRule>
  </conditionalFormatting>
  <conditionalFormatting sqref="L45">
    <cfRule type="containsBlanks" dxfId="240" priority="237">
      <formula>LEN(TRIM(L45))=0</formula>
    </cfRule>
  </conditionalFormatting>
  <conditionalFormatting sqref="L45">
    <cfRule type="containsText" dxfId="239" priority="236" operator="containsText" text="х!">
      <formula>NOT(ISERROR(SEARCH("х!",L45)))</formula>
    </cfRule>
  </conditionalFormatting>
  <conditionalFormatting sqref="L45">
    <cfRule type="containsBlanks" dxfId="238" priority="235">
      <formula>LEN(TRIM(L45))=0</formula>
    </cfRule>
  </conditionalFormatting>
  <conditionalFormatting sqref="L37">
    <cfRule type="containsText" dxfId="237" priority="234" operator="containsText" text="х!">
      <formula>NOT(ISERROR(SEARCH("х!",L37)))</formula>
    </cfRule>
  </conditionalFormatting>
  <conditionalFormatting sqref="L37">
    <cfRule type="containsBlanks" dxfId="236" priority="233">
      <formula>LEN(TRIM(L37))=0</formula>
    </cfRule>
  </conditionalFormatting>
  <conditionalFormatting sqref="L37">
    <cfRule type="containsText" dxfId="235" priority="232" operator="containsText" text="х!">
      <formula>NOT(ISERROR(SEARCH("х!",L37)))</formula>
    </cfRule>
  </conditionalFormatting>
  <conditionalFormatting sqref="L37">
    <cfRule type="containsBlanks" dxfId="234" priority="231">
      <formula>LEN(TRIM(L37))=0</formula>
    </cfRule>
  </conditionalFormatting>
  <conditionalFormatting sqref="L37">
    <cfRule type="containsText" dxfId="233" priority="230" operator="containsText" text="х!">
      <formula>NOT(ISERROR(SEARCH("х!",L37)))</formula>
    </cfRule>
  </conditionalFormatting>
  <conditionalFormatting sqref="L37">
    <cfRule type="containsBlanks" dxfId="232" priority="229">
      <formula>LEN(TRIM(L37))=0</formula>
    </cfRule>
  </conditionalFormatting>
  <conditionalFormatting sqref="L37">
    <cfRule type="containsText" dxfId="231" priority="228" operator="containsText" text="х!">
      <formula>NOT(ISERROR(SEARCH("х!",L37)))</formula>
    </cfRule>
  </conditionalFormatting>
  <conditionalFormatting sqref="L37">
    <cfRule type="containsBlanks" dxfId="230" priority="227">
      <formula>LEN(TRIM(L37))=0</formula>
    </cfRule>
  </conditionalFormatting>
  <conditionalFormatting sqref="L37">
    <cfRule type="containsText" dxfId="229" priority="226" operator="containsText" text="х!">
      <formula>NOT(ISERROR(SEARCH("х!",L37)))</formula>
    </cfRule>
  </conditionalFormatting>
  <conditionalFormatting sqref="L37">
    <cfRule type="containsBlanks" dxfId="228" priority="225">
      <formula>LEN(TRIM(L37))=0</formula>
    </cfRule>
  </conditionalFormatting>
  <conditionalFormatting sqref="L37">
    <cfRule type="containsText" dxfId="227" priority="224" operator="containsText" text="х!">
      <formula>NOT(ISERROR(SEARCH("х!",L37)))</formula>
    </cfRule>
  </conditionalFormatting>
  <conditionalFormatting sqref="L37">
    <cfRule type="containsBlanks" dxfId="226" priority="223">
      <formula>LEN(TRIM(L37))=0</formula>
    </cfRule>
  </conditionalFormatting>
  <conditionalFormatting sqref="L37">
    <cfRule type="containsText" dxfId="225" priority="222" operator="containsText" text="х!">
      <formula>NOT(ISERROR(SEARCH("х!",L37)))</formula>
    </cfRule>
  </conditionalFormatting>
  <conditionalFormatting sqref="L37">
    <cfRule type="containsBlanks" dxfId="224" priority="221">
      <formula>LEN(TRIM(L37))=0</formula>
    </cfRule>
  </conditionalFormatting>
  <conditionalFormatting sqref="P37">
    <cfRule type="containsText" dxfId="223" priority="220" operator="containsText" text="х!">
      <formula>NOT(ISERROR(SEARCH("х!",P37)))</formula>
    </cfRule>
  </conditionalFormatting>
  <conditionalFormatting sqref="P37">
    <cfRule type="containsBlanks" dxfId="222" priority="219">
      <formula>LEN(TRIM(P37))=0</formula>
    </cfRule>
  </conditionalFormatting>
  <conditionalFormatting sqref="P52">
    <cfRule type="containsText" dxfId="221" priority="218" operator="containsText" text="х!">
      <formula>NOT(ISERROR(SEARCH("х!",P52)))</formula>
    </cfRule>
  </conditionalFormatting>
  <conditionalFormatting sqref="P52">
    <cfRule type="containsBlanks" dxfId="220" priority="217">
      <formula>LEN(TRIM(P52))=0</formula>
    </cfRule>
  </conditionalFormatting>
  <conditionalFormatting sqref="P59">
    <cfRule type="containsText" dxfId="219" priority="216" operator="containsText" text="х!">
      <formula>NOT(ISERROR(SEARCH("х!",P59)))</formula>
    </cfRule>
  </conditionalFormatting>
  <conditionalFormatting sqref="P59">
    <cfRule type="containsBlanks" dxfId="218" priority="215">
      <formula>LEN(TRIM(P59))=0</formula>
    </cfRule>
  </conditionalFormatting>
  <conditionalFormatting sqref="T35">
    <cfRule type="containsText" dxfId="217" priority="214" operator="containsText" text="х!">
      <formula>NOT(ISERROR(SEARCH("х!",T35)))</formula>
    </cfRule>
  </conditionalFormatting>
  <conditionalFormatting sqref="T35">
    <cfRule type="containsBlanks" dxfId="216" priority="213">
      <formula>LEN(TRIM(T35))=0</formula>
    </cfRule>
  </conditionalFormatting>
  <conditionalFormatting sqref="P43">
    <cfRule type="containsText" dxfId="215" priority="212" operator="containsText" text="х!">
      <formula>NOT(ISERROR(SEARCH("х!",P43)))</formula>
    </cfRule>
  </conditionalFormatting>
  <conditionalFormatting sqref="P43">
    <cfRule type="containsBlanks" dxfId="214" priority="211">
      <formula>LEN(TRIM(P43))=0</formula>
    </cfRule>
  </conditionalFormatting>
  <conditionalFormatting sqref="R43">
    <cfRule type="containsText" dxfId="213" priority="210" operator="containsText" text="х!">
      <formula>NOT(ISERROR(SEARCH("х!",R43)))</formula>
    </cfRule>
  </conditionalFormatting>
  <conditionalFormatting sqref="R43">
    <cfRule type="containsBlanks" dxfId="212" priority="209">
      <formula>LEN(TRIM(R43))=0</formula>
    </cfRule>
  </conditionalFormatting>
  <conditionalFormatting sqref="P43">
    <cfRule type="containsText" dxfId="211" priority="208" operator="containsText" text="х!">
      <formula>NOT(ISERROR(SEARCH("х!",P43)))</formula>
    </cfRule>
  </conditionalFormatting>
  <conditionalFormatting sqref="P43">
    <cfRule type="containsBlanks" dxfId="210" priority="207">
      <formula>LEN(TRIM(P43))=0</formula>
    </cfRule>
  </conditionalFormatting>
  <conditionalFormatting sqref="L43">
    <cfRule type="containsText" dxfId="209" priority="206" operator="containsText" text="х!">
      <formula>NOT(ISERROR(SEARCH("х!",L43)))</formula>
    </cfRule>
  </conditionalFormatting>
  <conditionalFormatting sqref="L43">
    <cfRule type="containsBlanks" dxfId="208" priority="205">
      <formula>LEN(TRIM(L43))=0</formula>
    </cfRule>
  </conditionalFormatting>
  <conditionalFormatting sqref="L43">
    <cfRule type="containsText" dxfId="207" priority="204" operator="containsText" text="х!">
      <formula>NOT(ISERROR(SEARCH("х!",L43)))</formula>
    </cfRule>
  </conditionalFormatting>
  <conditionalFormatting sqref="L43">
    <cfRule type="containsBlanks" dxfId="206" priority="203">
      <formula>LEN(TRIM(L43))=0</formula>
    </cfRule>
  </conditionalFormatting>
  <conditionalFormatting sqref="T43">
    <cfRule type="containsText" dxfId="205" priority="202" operator="containsText" text="х!">
      <formula>NOT(ISERROR(SEARCH("х!",T43)))</formula>
    </cfRule>
  </conditionalFormatting>
  <conditionalFormatting sqref="T43">
    <cfRule type="containsBlanks" dxfId="204" priority="201">
      <formula>LEN(TRIM(T43))=0</formula>
    </cfRule>
  </conditionalFormatting>
  <conditionalFormatting sqref="D43">
    <cfRule type="containsText" dxfId="203" priority="200" operator="containsText" text="х!">
      <formula>NOT(ISERROR(SEARCH("х!",D43)))</formula>
    </cfRule>
  </conditionalFormatting>
  <conditionalFormatting sqref="D43">
    <cfRule type="containsBlanks" dxfId="202" priority="199">
      <formula>LEN(TRIM(D43))=0</formula>
    </cfRule>
  </conditionalFormatting>
  <conditionalFormatting sqref="D43">
    <cfRule type="containsText" dxfId="201" priority="198" operator="containsText" text="х!">
      <formula>NOT(ISERROR(SEARCH("х!",D43)))</formula>
    </cfRule>
  </conditionalFormatting>
  <conditionalFormatting sqref="D43">
    <cfRule type="containsBlanks" dxfId="200" priority="197">
      <formula>LEN(TRIM(D43))=0</formula>
    </cfRule>
  </conditionalFormatting>
  <conditionalFormatting sqref="D43">
    <cfRule type="containsText" dxfId="199" priority="196" operator="containsText" text="х!">
      <formula>NOT(ISERROR(SEARCH("х!",D43)))</formula>
    </cfRule>
  </conditionalFormatting>
  <conditionalFormatting sqref="D43">
    <cfRule type="containsBlanks" dxfId="198" priority="195">
      <formula>LEN(TRIM(D43))=0</formula>
    </cfRule>
  </conditionalFormatting>
  <conditionalFormatting sqref="E43">
    <cfRule type="containsText" dxfId="197" priority="194" operator="containsText" text="х!">
      <formula>NOT(ISERROR(SEARCH("х!",E43)))</formula>
    </cfRule>
  </conditionalFormatting>
  <conditionalFormatting sqref="E43">
    <cfRule type="containsBlanks" dxfId="196" priority="193">
      <formula>LEN(TRIM(E43))=0</formula>
    </cfRule>
  </conditionalFormatting>
  <conditionalFormatting sqref="E43">
    <cfRule type="containsText" dxfId="195" priority="192" operator="containsText" text="х!">
      <formula>NOT(ISERROR(SEARCH("х!",E43)))</formula>
    </cfRule>
  </conditionalFormatting>
  <conditionalFormatting sqref="E43">
    <cfRule type="containsBlanks" dxfId="194" priority="191">
      <formula>LEN(TRIM(E43))=0</formula>
    </cfRule>
  </conditionalFormatting>
  <conditionalFormatting sqref="E43">
    <cfRule type="containsText" dxfId="193" priority="190" operator="containsText" text="х!">
      <formula>NOT(ISERROR(SEARCH("х!",E43)))</formula>
    </cfRule>
  </conditionalFormatting>
  <conditionalFormatting sqref="E43">
    <cfRule type="containsBlanks" dxfId="192" priority="189">
      <formula>LEN(TRIM(E43))=0</formula>
    </cfRule>
  </conditionalFormatting>
  <conditionalFormatting sqref="E43:F43">
    <cfRule type="containsText" dxfId="191" priority="188" operator="containsText" text="х!">
      <formula>NOT(ISERROR(SEARCH("х!",E43)))</formula>
    </cfRule>
  </conditionalFormatting>
  <conditionalFormatting sqref="E43:F43">
    <cfRule type="containsBlanks" dxfId="190" priority="187">
      <formula>LEN(TRIM(E43))=0</formula>
    </cfRule>
  </conditionalFormatting>
  <conditionalFormatting sqref="E43:F43">
    <cfRule type="containsText" dxfId="189" priority="186" operator="containsText" text="х!">
      <formula>NOT(ISERROR(SEARCH("х!",E43)))</formula>
    </cfRule>
  </conditionalFormatting>
  <conditionalFormatting sqref="E43:F43">
    <cfRule type="containsBlanks" dxfId="188" priority="185">
      <formula>LEN(TRIM(E43))=0</formula>
    </cfRule>
  </conditionalFormatting>
  <conditionalFormatting sqref="E43:F43">
    <cfRule type="containsText" dxfId="187" priority="184" operator="containsText" text="х!">
      <formula>NOT(ISERROR(SEARCH("х!",E43)))</formula>
    </cfRule>
  </conditionalFormatting>
  <conditionalFormatting sqref="E43:F43">
    <cfRule type="containsBlanks" dxfId="186" priority="183">
      <formula>LEN(TRIM(E43))=0</formula>
    </cfRule>
  </conditionalFormatting>
  <conditionalFormatting sqref="R43">
    <cfRule type="containsText" dxfId="185" priority="182" operator="containsText" text="х!">
      <formula>NOT(ISERROR(SEARCH("х!",R43)))</formula>
    </cfRule>
  </conditionalFormatting>
  <conditionalFormatting sqref="R43">
    <cfRule type="containsBlanks" dxfId="184" priority="181">
      <formula>LEN(TRIM(R43))=0</formula>
    </cfRule>
  </conditionalFormatting>
  <conditionalFormatting sqref="R43">
    <cfRule type="containsText" dxfId="183" priority="180" operator="containsText" text="х!">
      <formula>NOT(ISERROR(SEARCH("х!",R43)))</formula>
    </cfRule>
  </conditionalFormatting>
  <conditionalFormatting sqref="R43">
    <cfRule type="containsBlanks" dxfId="182" priority="179">
      <formula>LEN(TRIM(R43))=0</formula>
    </cfRule>
  </conditionalFormatting>
  <conditionalFormatting sqref="R43">
    <cfRule type="containsText" dxfId="181" priority="178" operator="containsText" text="х!">
      <formula>NOT(ISERROR(SEARCH("х!",R43)))</formula>
    </cfRule>
  </conditionalFormatting>
  <conditionalFormatting sqref="R43">
    <cfRule type="containsBlanks" dxfId="180" priority="177">
      <formula>LEN(TRIM(R43))=0</formula>
    </cfRule>
  </conditionalFormatting>
  <conditionalFormatting sqref="T43">
    <cfRule type="containsText" dxfId="179" priority="176" operator="containsText" text="х!">
      <formula>NOT(ISERROR(SEARCH("х!",T43)))</formula>
    </cfRule>
  </conditionalFormatting>
  <conditionalFormatting sqref="T43">
    <cfRule type="containsBlanks" dxfId="178" priority="175">
      <formula>LEN(TRIM(T43))=0</formula>
    </cfRule>
  </conditionalFormatting>
  <conditionalFormatting sqref="P52">
    <cfRule type="containsText" dxfId="177" priority="174" operator="containsText" text="х!">
      <formula>NOT(ISERROR(SEARCH("х!",P52)))</formula>
    </cfRule>
  </conditionalFormatting>
  <conditionalFormatting sqref="P52">
    <cfRule type="containsBlanks" dxfId="176" priority="173">
      <formula>LEN(TRIM(P52))=0</formula>
    </cfRule>
  </conditionalFormatting>
  <conditionalFormatting sqref="R52">
    <cfRule type="containsText" dxfId="175" priority="172" operator="containsText" text="х!">
      <formula>NOT(ISERROR(SEARCH("х!",R52)))</formula>
    </cfRule>
  </conditionalFormatting>
  <conditionalFormatting sqref="R52">
    <cfRule type="containsBlanks" dxfId="174" priority="171">
      <formula>LEN(TRIM(R52))=0</formula>
    </cfRule>
  </conditionalFormatting>
  <conditionalFormatting sqref="P52">
    <cfRule type="containsText" dxfId="173" priority="170" operator="containsText" text="х!">
      <formula>NOT(ISERROR(SEARCH("х!",P52)))</formula>
    </cfRule>
  </conditionalFormatting>
  <conditionalFormatting sqref="P52">
    <cfRule type="containsBlanks" dxfId="172" priority="169">
      <formula>LEN(TRIM(P52))=0</formula>
    </cfRule>
  </conditionalFormatting>
  <conditionalFormatting sqref="L52">
    <cfRule type="containsText" dxfId="171" priority="168" operator="containsText" text="х!">
      <formula>NOT(ISERROR(SEARCH("х!",L52)))</formula>
    </cfRule>
  </conditionalFormatting>
  <conditionalFormatting sqref="L52">
    <cfRule type="containsBlanks" dxfId="170" priority="167">
      <formula>LEN(TRIM(L52))=0</formula>
    </cfRule>
  </conditionalFormatting>
  <conditionalFormatting sqref="L52">
    <cfRule type="containsText" dxfId="169" priority="166" operator="containsText" text="х!">
      <formula>NOT(ISERROR(SEARCH("х!",L52)))</formula>
    </cfRule>
  </conditionalFormatting>
  <conditionalFormatting sqref="L52">
    <cfRule type="containsBlanks" dxfId="168" priority="165">
      <formula>LEN(TRIM(L52))=0</formula>
    </cfRule>
  </conditionalFormatting>
  <conditionalFormatting sqref="T52">
    <cfRule type="containsText" dxfId="167" priority="164" operator="containsText" text="х!">
      <formula>NOT(ISERROR(SEARCH("х!",T52)))</formula>
    </cfRule>
  </conditionalFormatting>
  <conditionalFormatting sqref="T52">
    <cfRule type="containsBlanks" dxfId="166" priority="163">
      <formula>LEN(TRIM(T52))=0</formula>
    </cfRule>
  </conditionalFormatting>
  <conditionalFormatting sqref="D52">
    <cfRule type="containsText" dxfId="165" priority="162" operator="containsText" text="х!">
      <formula>NOT(ISERROR(SEARCH("х!",D52)))</formula>
    </cfRule>
  </conditionalFormatting>
  <conditionalFormatting sqref="D52">
    <cfRule type="containsBlanks" dxfId="164" priority="161">
      <formula>LEN(TRIM(D52))=0</formula>
    </cfRule>
  </conditionalFormatting>
  <conditionalFormatting sqref="D52">
    <cfRule type="containsText" dxfId="163" priority="160" operator="containsText" text="х!">
      <formula>NOT(ISERROR(SEARCH("х!",D52)))</formula>
    </cfRule>
  </conditionalFormatting>
  <conditionalFormatting sqref="D52">
    <cfRule type="containsBlanks" dxfId="162" priority="159">
      <formula>LEN(TRIM(D52))=0</formula>
    </cfRule>
  </conditionalFormatting>
  <conditionalFormatting sqref="D52">
    <cfRule type="containsText" dxfId="161" priority="158" operator="containsText" text="х!">
      <formula>NOT(ISERROR(SEARCH("х!",D52)))</formula>
    </cfRule>
  </conditionalFormatting>
  <conditionalFormatting sqref="D52">
    <cfRule type="containsBlanks" dxfId="160" priority="157">
      <formula>LEN(TRIM(D52))=0</formula>
    </cfRule>
  </conditionalFormatting>
  <conditionalFormatting sqref="E52">
    <cfRule type="containsText" dxfId="159" priority="156" operator="containsText" text="х!">
      <formula>NOT(ISERROR(SEARCH("х!",E52)))</formula>
    </cfRule>
  </conditionalFormatting>
  <conditionalFormatting sqref="E52">
    <cfRule type="containsBlanks" dxfId="158" priority="155">
      <formula>LEN(TRIM(E52))=0</formula>
    </cfRule>
  </conditionalFormatting>
  <conditionalFormatting sqref="E52">
    <cfRule type="containsText" dxfId="157" priority="154" operator="containsText" text="х!">
      <formula>NOT(ISERROR(SEARCH("х!",E52)))</formula>
    </cfRule>
  </conditionalFormatting>
  <conditionalFormatting sqref="E52">
    <cfRule type="containsBlanks" dxfId="156" priority="153">
      <formula>LEN(TRIM(E52))=0</formula>
    </cfRule>
  </conditionalFormatting>
  <conditionalFormatting sqref="E52">
    <cfRule type="containsText" dxfId="155" priority="152" operator="containsText" text="х!">
      <formula>NOT(ISERROR(SEARCH("х!",E52)))</formula>
    </cfRule>
  </conditionalFormatting>
  <conditionalFormatting sqref="E52">
    <cfRule type="containsBlanks" dxfId="154" priority="151">
      <formula>LEN(TRIM(E52))=0</formula>
    </cfRule>
  </conditionalFormatting>
  <conditionalFormatting sqref="E52:F52">
    <cfRule type="containsText" dxfId="153" priority="150" operator="containsText" text="х!">
      <formula>NOT(ISERROR(SEARCH("х!",E52)))</formula>
    </cfRule>
  </conditionalFormatting>
  <conditionalFormatting sqref="E52:F52">
    <cfRule type="containsBlanks" dxfId="152" priority="149">
      <formula>LEN(TRIM(E52))=0</formula>
    </cfRule>
  </conditionalFormatting>
  <conditionalFormatting sqref="E52:F52">
    <cfRule type="containsText" dxfId="151" priority="148" operator="containsText" text="х!">
      <formula>NOT(ISERROR(SEARCH("х!",E52)))</formula>
    </cfRule>
  </conditionalFormatting>
  <conditionalFormatting sqref="E52:F52">
    <cfRule type="containsBlanks" dxfId="150" priority="147">
      <formula>LEN(TRIM(E52))=0</formula>
    </cfRule>
  </conditionalFormatting>
  <conditionalFormatting sqref="E52:F52">
    <cfRule type="containsText" dxfId="149" priority="146" operator="containsText" text="х!">
      <formula>NOT(ISERROR(SEARCH("х!",E52)))</formula>
    </cfRule>
  </conditionalFormatting>
  <conditionalFormatting sqref="E52:F52">
    <cfRule type="containsBlanks" dxfId="148" priority="145">
      <formula>LEN(TRIM(E52))=0</formula>
    </cfRule>
  </conditionalFormatting>
  <conditionalFormatting sqref="R52">
    <cfRule type="containsText" dxfId="147" priority="144" operator="containsText" text="х!">
      <formula>NOT(ISERROR(SEARCH("х!",R52)))</formula>
    </cfRule>
  </conditionalFormatting>
  <conditionalFormatting sqref="R52">
    <cfRule type="containsBlanks" dxfId="146" priority="143">
      <formula>LEN(TRIM(R52))=0</formula>
    </cfRule>
  </conditionalFormatting>
  <conditionalFormatting sqref="R52">
    <cfRule type="containsText" dxfId="145" priority="142" operator="containsText" text="х!">
      <formula>NOT(ISERROR(SEARCH("х!",R52)))</formula>
    </cfRule>
  </conditionalFormatting>
  <conditionalFormatting sqref="R52">
    <cfRule type="containsBlanks" dxfId="144" priority="141">
      <formula>LEN(TRIM(R52))=0</formula>
    </cfRule>
  </conditionalFormatting>
  <conditionalFormatting sqref="R52">
    <cfRule type="containsText" dxfId="143" priority="140" operator="containsText" text="х!">
      <formula>NOT(ISERROR(SEARCH("х!",R52)))</formula>
    </cfRule>
  </conditionalFormatting>
  <conditionalFormatting sqref="R52">
    <cfRule type="containsBlanks" dxfId="142" priority="139">
      <formula>LEN(TRIM(R52))=0</formula>
    </cfRule>
  </conditionalFormatting>
  <conditionalFormatting sqref="T52">
    <cfRule type="containsText" dxfId="141" priority="138" operator="containsText" text="х!">
      <formula>NOT(ISERROR(SEARCH("х!",T52)))</formula>
    </cfRule>
  </conditionalFormatting>
  <conditionalFormatting sqref="T52">
    <cfRule type="containsBlanks" dxfId="140" priority="137">
      <formula>LEN(TRIM(T52))=0</formula>
    </cfRule>
  </conditionalFormatting>
  <conditionalFormatting sqref="P59">
    <cfRule type="containsText" dxfId="139" priority="136" operator="containsText" text="х!">
      <formula>NOT(ISERROR(SEARCH("х!",P59)))</formula>
    </cfRule>
  </conditionalFormatting>
  <conditionalFormatting sqref="P59">
    <cfRule type="containsBlanks" dxfId="138" priority="135">
      <formula>LEN(TRIM(P59))=0</formula>
    </cfRule>
  </conditionalFormatting>
  <conditionalFormatting sqref="R59">
    <cfRule type="containsText" dxfId="137" priority="134" operator="containsText" text="х!">
      <formula>NOT(ISERROR(SEARCH("х!",R59)))</formula>
    </cfRule>
  </conditionalFormatting>
  <conditionalFormatting sqref="R59">
    <cfRule type="containsBlanks" dxfId="136" priority="133">
      <formula>LEN(TRIM(R59))=0</formula>
    </cfRule>
  </conditionalFormatting>
  <conditionalFormatting sqref="P59">
    <cfRule type="containsText" dxfId="135" priority="132" operator="containsText" text="х!">
      <formula>NOT(ISERROR(SEARCH("х!",P59)))</formula>
    </cfRule>
  </conditionalFormatting>
  <conditionalFormatting sqref="P59">
    <cfRule type="containsBlanks" dxfId="134" priority="131">
      <formula>LEN(TRIM(P59))=0</formula>
    </cfRule>
  </conditionalFormatting>
  <conditionalFormatting sqref="L59">
    <cfRule type="containsText" dxfId="133" priority="130" operator="containsText" text="х!">
      <formula>NOT(ISERROR(SEARCH("х!",L59)))</formula>
    </cfRule>
  </conditionalFormatting>
  <conditionalFormatting sqref="L59">
    <cfRule type="containsBlanks" dxfId="132" priority="129">
      <formula>LEN(TRIM(L59))=0</formula>
    </cfRule>
  </conditionalFormatting>
  <conditionalFormatting sqref="L59">
    <cfRule type="containsText" dxfId="131" priority="128" operator="containsText" text="х!">
      <formula>NOT(ISERROR(SEARCH("х!",L59)))</formula>
    </cfRule>
  </conditionalFormatting>
  <conditionalFormatting sqref="L59">
    <cfRule type="containsBlanks" dxfId="130" priority="127">
      <formula>LEN(TRIM(L59))=0</formula>
    </cfRule>
  </conditionalFormatting>
  <conditionalFormatting sqref="T59">
    <cfRule type="containsText" dxfId="129" priority="126" operator="containsText" text="х!">
      <formula>NOT(ISERROR(SEARCH("х!",T59)))</formula>
    </cfRule>
  </conditionalFormatting>
  <conditionalFormatting sqref="T59">
    <cfRule type="containsBlanks" dxfId="128" priority="125">
      <formula>LEN(TRIM(T59))=0</formula>
    </cfRule>
  </conditionalFormatting>
  <conditionalFormatting sqref="D59">
    <cfRule type="containsText" dxfId="127" priority="124" operator="containsText" text="х!">
      <formula>NOT(ISERROR(SEARCH("х!",D59)))</formula>
    </cfRule>
  </conditionalFormatting>
  <conditionalFormatting sqref="D59">
    <cfRule type="containsBlanks" dxfId="126" priority="123">
      <formula>LEN(TRIM(D59))=0</formula>
    </cfRule>
  </conditionalFormatting>
  <conditionalFormatting sqref="D59">
    <cfRule type="containsText" dxfId="125" priority="122" operator="containsText" text="х!">
      <formula>NOT(ISERROR(SEARCH("х!",D59)))</formula>
    </cfRule>
  </conditionalFormatting>
  <conditionalFormatting sqref="D59">
    <cfRule type="containsBlanks" dxfId="124" priority="121">
      <formula>LEN(TRIM(D59))=0</formula>
    </cfRule>
  </conditionalFormatting>
  <conditionalFormatting sqref="D59">
    <cfRule type="containsText" dxfId="123" priority="120" operator="containsText" text="х!">
      <formula>NOT(ISERROR(SEARCH("х!",D59)))</formula>
    </cfRule>
  </conditionalFormatting>
  <conditionalFormatting sqref="D59">
    <cfRule type="containsBlanks" dxfId="122" priority="119">
      <formula>LEN(TRIM(D59))=0</formula>
    </cfRule>
  </conditionalFormatting>
  <conditionalFormatting sqref="E59">
    <cfRule type="containsText" dxfId="121" priority="118" operator="containsText" text="х!">
      <formula>NOT(ISERROR(SEARCH("х!",E59)))</formula>
    </cfRule>
  </conditionalFormatting>
  <conditionalFormatting sqref="E59">
    <cfRule type="containsBlanks" dxfId="120" priority="117">
      <formula>LEN(TRIM(E59))=0</formula>
    </cfRule>
  </conditionalFormatting>
  <conditionalFormatting sqref="E59">
    <cfRule type="containsText" dxfId="119" priority="116" operator="containsText" text="х!">
      <formula>NOT(ISERROR(SEARCH("х!",E59)))</formula>
    </cfRule>
  </conditionalFormatting>
  <conditionalFormatting sqref="E59">
    <cfRule type="containsBlanks" dxfId="118" priority="115">
      <formula>LEN(TRIM(E59))=0</formula>
    </cfRule>
  </conditionalFormatting>
  <conditionalFormatting sqref="E59">
    <cfRule type="containsText" dxfId="117" priority="114" operator="containsText" text="х!">
      <formula>NOT(ISERROR(SEARCH("х!",E59)))</formula>
    </cfRule>
  </conditionalFormatting>
  <conditionalFormatting sqref="E59">
    <cfRule type="containsBlanks" dxfId="116" priority="113">
      <formula>LEN(TRIM(E59))=0</formula>
    </cfRule>
  </conditionalFormatting>
  <conditionalFormatting sqref="E59:F59">
    <cfRule type="containsText" dxfId="115" priority="112" operator="containsText" text="х!">
      <formula>NOT(ISERROR(SEARCH("х!",E59)))</formula>
    </cfRule>
  </conditionalFormatting>
  <conditionalFormatting sqref="E59:F59">
    <cfRule type="containsBlanks" dxfId="114" priority="111">
      <formula>LEN(TRIM(E59))=0</formula>
    </cfRule>
  </conditionalFormatting>
  <conditionalFormatting sqref="E59:F59">
    <cfRule type="containsText" dxfId="113" priority="110" operator="containsText" text="х!">
      <formula>NOT(ISERROR(SEARCH("х!",E59)))</formula>
    </cfRule>
  </conditionalFormatting>
  <conditionalFormatting sqref="E59:F59">
    <cfRule type="containsBlanks" dxfId="112" priority="109">
      <formula>LEN(TRIM(E59))=0</formula>
    </cfRule>
  </conditionalFormatting>
  <conditionalFormatting sqref="E59:F59">
    <cfRule type="containsText" dxfId="111" priority="108" operator="containsText" text="х!">
      <formula>NOT(ISERROR(SEARCH("х!",E59)))</formula>
    </cfRule>
  </conditionalFormatting>
  <conditionalFormatting sqref="E59:F59">
    <cfRule type="containsBlanks" dxfId="110" priority="107">
      <formula>LEN(TRIM(E59))=0</formula>
    </cfRule>
  </conditionalFormatting>
  <conditionalFormatting sqref="R59">
    <cfRule type="containsText" dxfId="109" priority="106" operator="containsText" text="х!">
      <formula>NOT(ISERROR(SEARCH("х!",R59)))</formula>
    </cfRule>
  </conditionalFormatting>
  <conditionalFormatting sqref="R59">
    <cfRule type="containsBlanks" dxfId="108" priority="105">
      <formula>LEN(TRIM(R59))=0</formula>
    </cfRule>
  </conditionalFormatting>
  <conditionalFormatting sqref="R59">
    <cfRule type="containsText" dxfId="107" priority="104" operator="containsText" text="х!">
      <formula>NOT(ISERROR(SEARCH("х!",R59)))</formula>
    </cfRule>
  </conditionalFormatting>
  <conditionalFormatting sqref="R59">
    <cfRule type="containsBlanks" dxfId="106" priority="103">
      <formula>LEN(TRIM(R59))=0</formula>
    </cfRule>
  </conditionalFormatting>
  <conditionalFormatting sqref="R59">
    <cfRule type="containsText" dxfId="105" priority="102" operator="containsText" text="х!">
      <formula>NOT(ISERROR(SEARCH("х!",R59)))</formula>
    </cfRule>
  </conditionalFormatting>
  <conditionalFormatting sqref="R59">
    <cfRule type="containsBlanks" dxfId="104" priority="101">
      <formula>LEN(TRIM(R59))=0</formula>
    </cfRule>
  </conditionalFormatting>
  <conditionalFormatting sqref="T59">
    <cfRule type="containsText" dxfId="103" priority="100" operator="containsText" text="х!">
      <formula>NOT(ISERROR(SEARCH("х!",T59)))</formula>
    </cfRule>
  </conditionalFormatting>
  <conditionalFormatting sqref="T59">
    <cfRule type="containsBlanks" dxfId="102" priority="99">
      <formula>LEN(TRIM(T59))=0</formula>
    </cfRule>
  </conditionalFormatting>
  <conditionalFormatting sqref="L35">
    <cfRule type="containsText" dxfId="101" priority="98" operator="containsText" text="х!">
      <formula>NOT(ISERROR(SEARCH("х!",L35)))</formula>
    </cfRule>
  </conditionalFormatting>
  <conditionalFormatting sqref="L35">
    <cfRule type="containsBlanks" dxfId="100" priority="97">
      <formula>LEN(TRIM(L35))=0</formula>
    </cfRule>
  </conditionalFormatting>
  <conditionalFormatting sqref="L35">
    <cfRule type="containsText" dxfId="99" priority="96" operator="containsText" text="х!">
      <formula>NOT(ISERROR(SEARCH("х!",L35)))</formula>
    </cfRule>
  </conditionalFormatting>
  <conditionalFormatting sqref="L35">
    <cfRule type="containsBlanks" dxfId="98" priority="95">
      <formula>LEN(TRIM(L35))=0</formula>
    </cfRule>
  </conditionalFormatting>
  <conditionalFormatting sqref="L35">
    <cfRule type="containsText" dxfId="97" priority="94" operator="containsText" text="х!">
      <formula>NOT(ISERROR(SEARCH("х!",L35)))</formula>
    </cfRule>
  </conditionalFormatting>
  <conditionalFormatting sqref="L35">
    <cfRule type="containsBlanks" dxfId="96" priority="93">
      <formula>LEN(TRIM(L35))=0</formula>
    </cfRule>
  </conditionalFormatting>
  <conditionalFormatting sqref="L35">
    <cfRule type="containsText" dxfId="95" priority="92" operator="containsText" text="х!">
      <formula>NOT(ISERROR(SEARCH("х!",L35)))</formula>
    </cfRule>
  </conditionalFormatting>
  <conditionalFormatting sqref="L35">
    <cfRule type="containsBlanks" dxfId="94" priority="91">
      <formula>LEN(TRIM(L35))=0</formula>
    </cfRule>
  </conditionalFormatting>
  <conditionalFormatting sqref="L43">
    <cfRule type="containsText" dxfId="93" priority="90" operator="containsText" text="х!">
      <formula>NOT(ISERROR(SEARCH("х!",L43)))</formula>
    </cfRule>
  </conditionalFormatting>
  <conditionalFormatting sqref="L43">
    <cfRule type="containsBlanks" dxfId="92" priority="89">
      <formula>LEN(TRIM(L43))=0</formula>
    </cfRule>
  </conditionalFormatting>
  <conditionalFormatting sqref="L43">
    <cfRule type="containsText" dxfId="91" priority="88" operator="containsText" text="х!">
      <formula>NOT(ISERROR(SEARCH("х!",L43)))</formula>
    </cfRule>
  </conditionalFormatting>
  <conditionalFormatting sqref="L43">
    <cfRule type="containsBlanks" dxfId="90" priority="87">
      <formula>LEN(TRIM(L43))=0</formula>
    </cfRule>
  </conditionalFormatting>
  <conditionalFormatting sqref="D43">
    <cfRule type="containsText" dxfId="89" priority="86" operator="containsText" text="х!">
      <formula>NOT(ISERROR(SEARCH("х!",D43)))</formula>
    </cfRule>
  </conditionalFormatting>
  <conditionalFormatting sqref="D43">
    <cfRule type="containsBlanks" dxfId="88" priority="85">
      <formula>LEN(TRIM(D43))=0</formula>
    </cfRule>
  </conditionalFormatting>
  <conditionalFormatting sqref="D43">
    <cfRule type="containsText" dxfId="87" priority="84" operator="containsText" text="х!">
      <formula>NOT(ISERROR(SEARCH("х!",D43)))</formula>
    </cfRule>
  </conditionalFormatting>
  <conditionalFormatting sqref="D43">
    <cfRule type="containsBlanks" dxfId="86" priority="83">
      <formula>LEN(TRIM(D43))=0</formula>
    </cfRule>
  </conditionalFormatting>
  <conditionalFormatting sqref="D43">
    <cfRule type="containsText" dxfId="85" priority="82" operator="containsText" text="х!">
      <formula>NOT(ISERROR(SEARCH("х!",D43)))</formula>
    </cfRule>
  </conditionalFormatting>
  <conditionalFormatting sqref="D43">
    <cfRule type="containsBlanks" dxfId="84" priority="81">
      <formula>LEN(TRIM(D43))=0</formula>
    </cfRule>
  </conditionalFormatting>
  <conditionalFormatting sqref="E43">
    <cfRule type="containsText" dxfId="83" priority="80" operator="containsText" text="х!">
      <formula>NOT(ISERROR(SEARCH("х!",E43)))</formula>
    </cfRule>
  </conditionalFormatting>
  <conditionalFormatting sqref="E43">
    <cfRule type="containsBlanks" dxfId="82" priority="79">
      <formula>LEN(TRIM(E43))=0</formula>
    </cfRule>
  </conditionalFormatting>
  <conditionalFormatting sqref="E43">
    <cfRule type="containsText" dxfId="81" priority="78" operator="containsText" text="х!">
      <formula>NOT(ISERROR(SEARCH("х!",E43)))</formula>
    </cfRule>
  </conditionalFormatting>
  <conditionalFormatting sqref="E43">
    <cfRule type="containsBlanks" dxfId="80" priority="77">
      <formula>LEN(TRIM(E43))=0</formula>
    </cfRule>
  </conditionalFormatting>
  <conditionalFormatting sqref="E43">
    <cfRule type="containsText" dxfId="79" priority="76" operator="containsText" text="х!">
      <formula>NOT(ISERROR(SEARCH("х!",E43)))</formula>
    </cfRule>
  </conditionalFormatting>
  <conditionalFormatting sqref="E43">
    <cfRule type="containsBlanks" dxfId="78" priority="75">
      <formula>LEN(TRIM(E43))=0</formula>
    </cfRule>
  </conditionalFormatting>
  <conditionalFormatting sqref="E43:F43">
    <cfRule type="containsText" dxfId="77" priority="74" operator="containsText" text="х!">
      <formula>NOT(ISERROR(SEARCH("х!",E43)))</formula>
    </cfRule>
  </conditionalFormatting>
  <conditionalFormatting sqref="E43:F43">
    <cfRule type="containsBlanks" dxfId="76" priority="73">
      <formula>LEN(TRIM(E43))=0</formula>
    </cfRule>
  </conditionalFormatting>
  <conditionalFormatting sqref="E43:F43">
    <cfRule type="containsText" dxfId="75" priority="72" operator="containsText" text="х!">
      <formula>NOT(ISERROR(SEARCH("х!",E43)))</formula>
    </cfRule>
  </conditionalFormatting>
  <conditionalFormatting sqref="E43:F43">
    <cfRule type="containsBlanks" dxfId="74" priority="71">
      <formula>LEN(TRIM(E43))=0</formula>
    </cfRule>
  </conditionalFormatting>
  <conditionalFormatting sqref="E43:F43">
    <cfRule type="containsText" dxfId="73" priority="70" operator="containsText" text="х!">
      <formula>NOT(ISERROR(SEARCH("х!",E43)))</formula>
    </cfRule>
  </conditionalFormatting>
  <conditionalFormatting sqref="E43:F43">
    <cfRule type="containsBlanks" dxfId="72" priority="69">
      <formula>LEN(TRIM(E43))=0</formula>
    </cfRule>
  </conditionalFormatting>
  <conditionalFormatting sqref="L43">
    <cfRule type="containsText" dxfId="71" priority="68" operator="containsText" text="х!">
      <formula>NOT(ISERROR(SEARCH("х!",L43)))</formula>
    </cfRule>
  </conditionalFormatting>
  <conditionalFormatting sqref="L43">
    <cfRule type="containsBlanks" dxfId="70" priority="67">
      <formula>LEN(TRIM(L43))=0</formula>
    </cfRule>
  </conditionalFormatting>
  <conditionalFormatting sqref="L43">
    <cfRule type="containsText" dxfId="69" priority="66" operator="containsText" text="х!">
      <formula>NOT(ISERROR(SEARCH("х!",L43)))</formula>
    </cfRule>
  </conditionalFormatting>
  <conditionalFormatting sqref="L43">
    <cfRule type="containsBlanks" dxfId="68" priority="65">
      <formula>LEN(TRIM(L43))=0</formula>
    </cfRule>
  </conditionalFormatting>
  <conditionalFormatting sqref="L43">
    <cfRule type="containsText" dxfId="67" priority="64" operator="containsText" text="х!">
      <formula>NOT(ISERROR(SEARCH("х!",L43)))</formula>
    </cfRule>
  </conditionalFormatting>
  <conditionalFormatting sqref="L43">
    <cfRule type="containsBlanks" dxfId="66" priority="63">
      <formula>LEN(TRIM(L43))=0</formula>
    </cfRule>
  </conditionalFormatting>
  <conditionalFormatting sqref="L43">
    <cfRule type="containsText" dxfId="65" priority="62" operator="containsText" text="х!">
      <formula>NOT(ISERROR(SEARCH("х!",L43)))</formula>
    </cfRule>
  </conditionalFormatting>
  <conditionalFormatting sqref="L43">
    <cfRule type="containsBlanks" dxfId="64" priority="61">
      <formula>LEN(TRIM(L43))=0</formula>
    </cfRule>
  </conditionalFormatting>
  <conditionalFormatting sqref="L52">
    <cfRule type="containsText" dxfId="63" priority="60" operator="containsText" text="х!">
      <formula>NOT(ISERROR(SEARCH("х!",L52)))</formula>
    </cfRule>
  </conditionalFormatting>
  <conditionalFormatting sqref="L52">
    <cfRule type="containsBlanks" dxfId="62" priority="59">
      <formula>LEN(TRIM(L52))=0</formula>
    </cfRule>
  </conditionalFormatting>
  <conditionalFormatting sqref="L52">
    <cfRule type="containsText" dxfId="61" priority="58" operator="containsText" text="х!">
      <formula>NOT(ISERROR(SEARCH("х!",L52)))</formula>
    </cfRule>
  </conditionalFormatting>
  <conditionalFormatting sqref="L52">
    <cfRule type="containsBlanks" dxfId="60" priority="57">
      <formula>LEN(TRIM(L52))=0</formula>
    </cfRule>
  </conditionalFormatting>
  <conditionalFormatting sqref="D52">
    <cfRule type="containsText" dxfId="59" priority="56" operator="containsText" text="х!">
      <formula>NOT(ISERROR(SEARCH("х!",D52)))</formula>
    </cfRule>
  </conditionalFormatting>
  <conditionalFormatting sqref="D52">
    <cfRule type="containsBlanks" dxfId="58" priority="55">
      <formula>LEN(TRIM(D52))=0</formula>
    </cfRule>
  </conditionalFormatting>
  <conditionalFormatting sqref="D52">
    <cfRule type="containsText" dxfId="57" priority="54" operator="containsText" text="х!">
      <formula>NOT(ISERROR(SEARCH("х!",D52)))</formula>
    </cfRule>
  </conditionalFormatting>
  <conditionalFormatting sqref="D52">
    <cfRule type="containsBlanks" dxfId="56" priority="53">
      <formula>LEN(TRIM(D52))=0</formula>
    </cfRule>
  </conditionalFormatting>
  <conditionalFormatting sqref="D52">
    <cfRule type="containsText" dxfId="55" priority="52" operator="containsText" text="х!">
      <formula>NOT(ISERROR(SEARCH("х!",D52)))</formula>
    </cfRule>
  </conditionalFormatting>
  <conditionalFormatting sqref="D52">
    <cfRule type="containsBlanks" dxfId="54" priority="51">
      <formula>LEN(TRIM(D52))=0</formula>
    </cfRule>
  </conditionalFormatting>
  <conditionalFormatting sqref="E52">
    <cfRule type="containsText" dxfId="53" priority="50" operator="containsText" text="х!">
      <formula>NOT(ISERROR(SEARCH("х!",E52)))</formula>
    </cfRule>
  </conditionalFormatting>
  <conditionalFormatting sqref="E52">
    <cfRule type="containsBlanks" dxfId="52" priority="49">
      <formula>LEN(TRIM(E52))=0</formula>
    </cfRule>
  </conditionalFormatting>
  <conditionalFormatting sqref="E52">
    <cfRule type="containsText" dxfId="51" priority="48" operator="containsText" text="х!">
      <formula>NOT(ISERROR(SEARCH("х!",E52)))</formula>
    </cfRule>
  </conditionalFormatting>
  <conditionalFormatting sqref="E52">
    <cfRule type="containsBlanks" dxfId="50" priority="47">
      <formula>LEN(TRIM(E52))=0</formula>
    </cfRule>
  </conditionalFormatting>
  <conditionalFormatting sqref="E52">
    <cfRule type="containsText" dxfId="49" priority="46" operator="containsText" text="х!">
      <formula>NOT(ISERROR(SEARCH("х!",E52)))</formula>
    </cfRule>
  </conditionalFormatting>
  <conditionalFormatting sqref="E52">
    <cfRule type="containsBlanks" dxfId="48" priority="45">
      <formula>LEN(TRIM(E52))=0</formula>
    </cfRule>
  </conditionalFormatting>
  <conditionalFormatting sqref="E52:F52">
    <cfRule type="containsText" dxfId="47" priority="44" operator="containsText" text="х!">
      <formula>NOT(ISERROR(SEARCH("х!",E52)))</formula>
    </cfRule>
  </conditionalFormatting>
  <conditionalFormatting sqref="E52:F52">
    <cfRule type="containsBlanks" dxfId="46" priority="43">
      <formula>LEN(TRIM(E52))=0</formula>
    </cfRule>
  </conditionalFormatting>
  <conditionalFormatting sqref="E52:F52">
    <cfRule type="containsText" dxfId="45" priority="42" operator="containsText" text="х!">
      <formula>NOT(ISERROR(SEARCH("х!",E52)))</formula>
    </cfRule>
  </conditionalFormatting>
  <conditionalFormatting sqref="E52:F52">
    <cfRule type="containsBlanks" dxfId="44" priority="41">
      <formula>LEN(TRIM(E52))=0</formula>
    </cfRule>
  </conditionalFormatting>
  <conditionalFormatting sqref="E52:F52">
    <cfRule type="containsText" dxfId="43" priority="40" operator="containsText" text="х!">
      <formula>NOT(ISERROR(SEARCH("х!",E52)))</formula>
    </cfRule>
  </conditionalFormatting>
  <conditionalFormatting sqref="E52:F52">
    <cfRule type="containsBlanks" dxfId="42" priority="39">
      <formula>LEN(TRIM(E52))=0</formula>
    </cfRule>
  </conditionalFormatting>
  <conditionalFormatting sqref="L52">
    <cfRule type="containsText" dxfId="41" priority="38" operator="containsText" text="х!">
      <formula>NOT(ISERROR(SEARCH("х!",L52)))</formula>
    </cfRule>
  </conditionalFormatting>
  <conditionalFormatting sqref="L52">
    <cfRule type="containsBlanks" dxfId="40" priority="37">
      <formula>LEN(TRIM(L52))=0</formula>
    </cfRule>
  </conditionalFormatting>
  <conditionalFormatting sqref="L52">
    <cfRule type="containsText" dxfId="39" priority="36" operator="containsText" text="х!">
      <formula>NOT(ISERROR(SEARCH("х!",L52)))</formula>
    </cfRule>
  </conditionalFormatting>
  <conditionalFormatting sqref="L52">
    <cfRule type="containsBlanks" dxfId="38" priority="35">
      <formula>LEN(TRIM(L52))=0</formula>
    </cfRule>
  </conditionalFormatting>
  <conditionalFormatting sqref="L52">
    <cfRule type="containsText" dxfId="37" priority="34" operator="containsText" text="х!">
      <formula>NOT(ISERROR(SEARCH("х!",L52)))</formula>
    </cfRule>
  </conditionalFormatting>
  <conditionalFormatting sqref="L52">
    <cfRule type="containsBlanks" dxfId="36" priority="33">
      <formula>LEN(TRIM(L52))=0</formula>
    </cfRule>
  </conditionalFormatting>
  <conditionalFormatting sqref="L52">
    <cfRule type="containsText" dxfId="35" priority="32" operator="containsText" text="х!">
      <formula>NOT(ISERROR(SEARCH("х!",L52)))</formula>
    </cfRule>
  </conditionalFormatting>
  <conditionalFormatting sqref="L52">
    <cfRule type="containsBlanks" dxfId="34" priority="31">
      <formula>LEN(TRIM(L52))=0</formula>
    </cfRule>
  </conditionalFormatting>
  <conditionalFormatting sqref="L59">
    <cfRule type="containsText" dxfId="33" priority="30" operator="containsText" text="х!">
      <formula>NOT(ISERROR(SEARCH("х!",L59)))</formula>
    </cfRule>
  </conditionalFormatting>
  <conditionalFormatting sqref="L59">
    <cfRule type="containsBlanks" dxfId="32" priority="29">
      <formula>LEN(TRIM(L59))=0</formula>
    </cfRule>
  </conditionalFormatting>
  <conditionalFormatting sqref="L59">
    <cfRule type="containsText" dxfId="31" priority="28" operator="containsText" text="х!">
      <formula>NOT(ISERROR(SEARCH("х!",L59)))</formula>
    </cfRule>
  </conditionalFormatting>
  <conditionalFormatting sqref="L59">
    <cfRule type="containsBlanks" dxfId="30" priority="27">
      <formula>LEN(TRIM(L59))=0</formula>
    </cfRule>
  </conditionalFormatting>
  <conditionalFormatting sqref="D59">
    <cfRule type="containsText" dxfId="29" priority="26" operator="containsText" text="х!">
      <formula>NOT(ISERROR(SEARCH("х!",D59)))</formula>
    </cfRule>
  </conditionalFormatting>
  <conditionalFormatting sqref="D59">
    <cfRule type="containsBlanks" dxfId="28" priority="25">
      <formula>LEN(TRIM(D59))=0</formula>
    </cfRule>
  </conditionalFormatting>
  <conditionalFormatting sqref="D59">
    <cfRule type="containsText" dxfId="27" priority="24" operator="containsText" text="х!">
      <formula>NOT(ISERROR(SEARCH("х!",D59)))</formula>
    </cfRule>
  </conditionalFormatting>
  <conditionalFormatting sqref="D59">
    <cfRule type="containsBlanks" dxfId="26" priority="23">
      <formula>LEN(TRIM(D59))=0</formula>
    </cfRule>
  </conditionalFormatting>
  <conditionalFormatting sqref="D59">
    <cfRule type="containsText" dxfId="25" priority="22" operator="containsText" text="х!">
      <formula>NOT(ISERROR(SEARCH("х!",D59)))</formula>
    </cfRule>
  </conditionalFormatting>
  <conditionalFormatting sqref="D59">
    <cfRule type="containsBlanks" dxfId="24" priority="21">
      <formula>LEN(TRIM(D59))=0</formula>
    </cfRule>
  </conditionalFormatting>
  <conditionalFormatting sqref="E59">
    <cfRule type="containsText" dxfId="23" priority="20" operator="containsText" text="х!">
      <formula>NOT(ISERROR(SEARCH("х!",E59)))</formula>
    </cfRule>
  </conditionalFormatting>
  <conditionalFormatting sqref="E59">
    <cfRule type="containsBlanks" dxfId="22" priority="19">
      <formula>LEN(TRIM(E59))=0</formula>
    </cfRule>
  </conditionalFormatting>
  <conditionalFormatting sqref="E59">
    <cfRule type="containsText" dxfId="21" priority="18" operator="containsText" text="х!">
      <formula>NOT(ISERROR(SEARCH("х!",E59)))</formula>
    </cfRule>
  </conditionalFormatting>
  <conditionalFormatting sqref="E59">
    <cfRule type="containsBlanks" dxfId="20" priority="17">
      <formula>LEN(TRIM(E59))=0</formula>
    </cfRule>
  </conditionalFormatting>
  <conditionalFormatting sqref="E59">
    <cfRule type="containsText" dxfId="19" priority="16" operator="containsText" text="х!">
      <formula>NOT(ISERROR(SEARCH("х!",E59)))</formula>
    </cfRule>
  </conditionalFormatting>
  <conditionalFormatting sqref="E59">
    <cfRule type="containsBlanks" dxfId="18" priority="15">
      <formula>LEN(TRIM(E59))=0</formula>
    </cfRule>
  </conditionalFormatting>
  <conditionalFormatting sqref="E59:F59">
    <cfRule type="containsText" dxfId="17" priority="14" operator="containsText" text="х!">
      <formula>NOT(ISERROR(SEARCH("х!",E59)))</formula>
    </cfRule>
  </conditionalFormatting>
  <conditionalFormatting sqref="E59:F59">
    <cfRule type="containsBlanks" dxfId="16" priority="13">
      <formula>LEN(TRIM(E59))=0</formula>
    </cfRule>
  </conditionalFormatting>
  <conditionalFormatting sqref="E59:F59">
    <cfRule type="containsText" dxfId="15" priority="12" operator="containsText" text="х!">
      <formula>NOT(ISERROR(SEARCH("х!",E59)))</formula>
    </cfRule>
  </conditionalFormatting>
  <conditionalFormatting sqref="E59:F59">
    <cfRule type="containsBlanks" dxfId="14" priority="11">
      <formula>LEN(TRIM(E59))=0</formula>
    </cfRule>
  </conditionalFormatting>
  <conditionalFormatting sqref="E59:F59">
    <cfRule type="containsText" dxfId="13" priority="10" operator="containsText" text="х!">
      <formula>NOT(ISERROR(SEARCH("х!",E59)))</formula>
    </cfRule>
  </conditionalFormatting>
  <conditionalFormatting sqref="E59:F59">
    <cfRule type="containsBlanks" dxfId="12" priority="9">
      <formula>LEN(TRIM(E59))=0</formula>
    </cfRule>
  </conditionalFormatting>
  <conditionalFormatting sqref="L59">
    <cfRule type="containsText" dxfId="11" priority="8" operator="containsText" text="х!">
      <formula>NOT(ISERROR(SEARCH("х!",L59)))</formula>
    </cfRule>
  </conditionalFormatting>
  <conditionalFormatting sqref="L59">
    <cfRule type="containsBlanks" dxfId="10" priority="7">
      <formula>LEN(TRIM(L59))=0</formula>
    </cfRule>
  </conditionalFormatting>
  <conditionalFormatting sqref="L59">
    <cfRule type="containsText" dxfId="9" priority="6" operator="containsText" text="х!">
      <formula>NOT(ISERROR(SEARCH("х!",L59)))</formula>
    </cfRule>
  </conditionalFormatting>
  <conditionalFormatting sqref="L59">
    <cfRule type="containsBlanks" dxfId="8" priority="5">
      <formula>LEN(TRIM(L59))=0</formula>
    </cfRule>
  </conditionalFormatting>
  <conditionalFormatting sqref="L59">
    <cfRule type="containsText" dxfId="7" priority="4" operator="containsText" text="х!">
      <formula>NOT(ISERROR(SEARCH("х!",L59)))</formula>
    </cfRule>
  </conditionalFormatting>
  <conditionalFormatting sqref="L59">
    <cfRule type="containsBlanks" dxfId="6" priority="3">
      <formula>LEN(TRIM(L59))=0</formula>
    </cfRule>
  </conditionalFormatting>
  <conditionalFormatting sqref="L59">
    <cfRule type="containsText" dxfId="5" priority="2" operator="containsText" text="х!">
      <formula>NOT(ISERROR(SEARCH("х!",L59)))</formula>
    </cfRule>
  </conditionalFormatting>
  <conditionalFormatting sqref="L59">
    <cfRule type="containsBlanks" dxfId="4" priority="1">
      <formula>LEN(TRIM(L59))=0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EE_ZagorovichNN</cp:lastModifiedBy>
  <cp:lastPrinted>2019-03-12T07:39:32Z</cp:lastPrinted>
  <dcterms:created xsi:type="dcterms:W3CDTF">2015-08-16T15:31:05Z</dcterms:created>
  <dcterms:modified xsi:type="dcterms:W3CDTF">2019-04-03T03:53:32Z</dcterms:modified>
</cp:coreProperties>
</file>