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55" i="19"/>
  <c r="E55"/>
  <c r="P50"/>
  <c r="F50"/>
  <c r="E50"/>
  <c r="AB31"/>
  <c r="F31"/>
  <c r="E31"/>
  <c r="E41" s="1"/>
  <c r="E39" s="1"/>
  <c r="P57"/>
  <c r="AB57" s="1"/>
  <c r="D41"/>
  <c r="D39" s="1"/>
  <c r="F41"/>
  <c r="F39" s="1"/>
  <c r="C41"/>
  <c r="P41" s="1"/>
  <c r="P33"/>
  <c r="F33"/>
  <c r="E33"/>
  <c r="AB60"/>
  <c r="AB59"/>
  <c r="F59"/>
  <c r="E59"/>
  <c r="AB58"/>
  <c r="F58"/>
  <c r="E58"/>
  <c r="AB56"/>
  <c r="F56"/>
  <c r="F54"/>
  <c r="AB53"/>
  <c r="AB52"/>
  <c r="F52"/>
  <c r="E52"/>
  <c r="AB51"/>
  <c r="F51"/>
  <c r="E51"/>
  <c r="AB50"/>
  <c r="AB49"/>
  <c r="P48"/>
  <c r="P47" s="1"/>
  <c r="L48"/>
  <c r="AA47"/>
  <c r="Z47"/>
  <c r="Y47"/>
  <c r="W47"/>
  <c r="V47"/>
  <c r="U47"/>
  <c r="L47"/>
  <c r="G47"/>
  <c r="AB45"/>
  <c r="AB44"/>
  <c r="F44"/>
  <c r="E44"/>
  <c r="AB43"/>
  <c r="F43"/>
  <c r="E43"/>
  <c r="AB42"/>
  <c r="F42"/>
  <c r="E42"/>
  <c r="AB40"/>
  <c r="AA39"/>
  <c r="Z39"/>
  <c r="Y39"/>
  <c r="W39"/>
  <c r="V39"/>
  <c r="U39"/>
  <c r="AB38"/>
  <c r="AB37"/>
  <c r="F37"/>
  <c r="E37"/>
  <c r="AB36"/>
  <c r="F36"/>
  <c r="E36"/>
  <c r="AB35"/>
  <c r="F35"/>
  <c r="E35"/>
  <c r="AB34"/>
  <c r="F34"/>
  <c r="E34"/>
  <c r="AB33"/>
  <c r="AB32"/>
  <c r="F32"/>
  <c r="AB30"/>
  <c r="F30"/>
  <c r="AB29"/>
  <c r="P28"/>
  <c r="AB28" s="1"/>
  <c r="F28"/>
  <c r="E28"/>
  <c r="AB27"/>
  <c r="H27"/>
  <c r="H48" s="1"/>
  <c r="H47" s="1"/>
  <c r="F27"/>
  <c r="F26" s="1"/>
  <c r="E27"/>
  <c r="E26" s="1"/>
  <c r="AC26"/>
  <c r="AA26"/>
  <c r="Z26"/>
  <c r="Y26"/>
  <c r="X26"/>
  <c r="X46" s="1"/>
  <c r="W26"/>
  <c r="V26"/>
  <c r="U26"/>
  <c r="T26"/>
  <c r="S26"/>
  <c r="R26"/>
  <c r="Q26"/>
  <c r="P26"/>
  <c r="O26"/>
  <c r="N26"/>
  <c r="M26"/>
  <c r="L26"/>
  <c r="K26"/>
  <c r="J26"/>
  <c r="I26"/>
  <c r="H26"/>
  <c r="G26"/>
  <c r="D26"/>
  <c r="C26"/>
  <c r="C48" s="1"/>
  <c r="AB25"/>
  <c r="AB24"/>
  <c r="X23"/>
  <c r="AB23" s="1"/>
  <c r="AB22"/>
  <c r="AB21"/>
  <c r="F21"/>
  <c r="AC20"/>
  <c r="AA20"/>
  <c r="Z20"/>
  <c r="Y20"/>
  <c r="W20"/>
  <c r="V20"/>
  <c r="U20"/>
  <c r="T20"/>
  <c r="S20"/>
  <c r="R20"/>
  <c r="P20"/>
  <c r="O20"/>
  <c r="N20"/>
  <c r="M20"/>
  <c r="L20"/>
  <c r="K20"/>
  <c r="J20"/>
  <c r="I20"/>
  <c r="H20"/>
  <c r="G20"/>
  <c r="F20"/>
  <c r="E20"/>
  <c r="D20"/>
  <c r="C20"/>
  <c r="P39" l="1"/>
  <c r="AB41"/>
  <c r="C39"/>
  <c r="AB26"/>
  <c r="AB20"/>
  <c r="F47"/>
  <c r="E48"/>
  <c r="F48"/>
  <c r="X39"/>
  <c r="X48" s="1"/>
  <c r="AB46"/>
  <c r="X20"/>
  <c r="X47" l="1"/>
  <c r="AB48"/>
  <c r="C44" i="7" l="1"/>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<sst xmlns="http://schemas.openxmlformats.org/spreadsheetml/2006/main" count="3497" uniqueCount="508">
  <si>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</si>
  <si>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</si>
  <si>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</si>
  <si>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</si>
  <si>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</si>
  <si>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</si>
  <si>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</si>
  <si>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</si>
  <si>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</si>
  <si>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</si>
  <si>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</si>
  <si>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</si>
  <si>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</si>
  <si>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</si>
  <si>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</si>
  <si>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</si>
  <si>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</si>
  <si>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</si>
  <si>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</si>
  <si>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</si>
  <si>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</si>
  <si>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</si>
  <si>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</si>
  <si>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</si>
  <si>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</si>
  <si>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</si>
  <si>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</si>
  <si>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</si>
  <si>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</si>
  <si>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</si>
  <si>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</si>
  <si>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</si>
  <si>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</si>
  <si>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</si>
  <si>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</si>
  <si>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</si>
  <si>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</si>
  <si>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</si>
  <si>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</si>
  <si>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</si>
  <si>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</si>
  <si>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</si>
  <si>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</si>
  <si>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</si>
  <si>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</si>
  <si>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</si>
  <si>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</si>
  <si>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</si>
  <si>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</si>
  <si>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</si>
  <si>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</si>
  <si>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</si>
  <si>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</si>
  <si>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</si>
  <si>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</si>
  <si>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</si>
  <si>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</si>
  <si>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</si>
  <si>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</si>
  <si>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</si>
  <si>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</si>
  <si>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</si>
  <si>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</si>
  <si>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</si>
  <si>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</si>
  <si>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</si>
  <si>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</si>
  <si>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</si>
  <si>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</si>
  <si>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</si>
  <si>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</si>
  <si>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</si>
  <si>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</si>
  <si>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</si>
  <si>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</si>
  <si>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</si>
  <si>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</si>
  <si>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</si>
  <si>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</si>
  <si>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</si>
  <si>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</si>
  <si>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</si>
  <si>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</si>
  <si>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</si>
  <si>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</si>
  <si>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</si>
  <si>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</si>
  <si>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</si>
  <si>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</si>
  <si>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</si>
  <si>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</si>
  <si>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</si>
  <si>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</si>
  <si>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</si>
  <si>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</si>
  <si>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</si>
  <si>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</si>
  <si>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</si>
  <si>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</si>
  <si>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</si>
  <si>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</si>
  <si>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</si>
  <si>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</si>
  <si>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</si>
  <si>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</si>
  <si>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</si>
  <si>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</si>
  <si>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</si>
  <si>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</si>
  <si>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</si>
  <si>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</si>
  <si>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</si>
  <si>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</si>
  <si>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</si>
  <si>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</si>
  <si>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</si>
  <si>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</si>
  <si>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</si>
  <si>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</si>
  <si>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</si>
  <si>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</si>
  <si>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</si>
  <si>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</si>
  <si>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</si>
  <si>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</si>
  <si>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</si>
  <si>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</si>
  <si>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</si>
  <si>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</si>
  <si>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</si>
  <si>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</si>
  <si>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</si>
  <si>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</si>
  <si>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</si>
  <si>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</si>
  <si>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</si>
  <si>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</si>
  <si>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</si>
  <si>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</si>
  <si>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</si>
  <si>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</si>
  <si>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</si>
  <si>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</si>
  <si>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</si>
  <si>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</si>
  <si>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</si>
  <si>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</si>
  <si>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</si>
  <si>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</si>
  <si>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</si>
  <si>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</si>
  <si>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</si>
  <si>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</si>
  <si>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</si>
  <si>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</si>
  <si>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</si>
  <si>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</si>
  <si>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</si>
  <si>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</si>
  <si>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</si>
  <si>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</si>
  <si>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</si>
  <si>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</si>
  <si>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</si>
  <si>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</si>
  <si>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</si>
  <si>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</si>
  <si>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</si>
  <si>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</si>
  <si>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</si>
  <si>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</si>
  <si>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</si>
  <si>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</si>
  <si>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</si>
  <si>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</si>
  <si>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</si>
  <si>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</si>
  <si>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</si>
  <si>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</si>
  <si>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</si>
  <si>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</si>
  <si>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</si>
  <si>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</si>
  <si>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</si>
  <si>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</si>
  <si>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</si>
  <si>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</si>
  <si>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</si>
  <si>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</si>
  <si>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</si>
  <si>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</si>
  <si>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</si>
  <si>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</si>
  <si>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</si>
  <si>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</si>
  <si>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</si>
  <si>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</si>
  <si>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</si>
  <si>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</si>
  <si>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</si>
  <si>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</si>
  <si>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</si>
  <si>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</si>
  <si>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</si>
  <si>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</si>
  <si>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</si>
  <si>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</si>
  <si>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</si>
  <si>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</si>
  <si>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</si>
  <si>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</si>
  <si>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</si>
  <si>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</si>
  <si>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</si>
  <si>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</si>
  <si>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</si>
  <si>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</si>
  <si>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</si>
  <si>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</si>
  <si>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</si>
  <si>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</si>
  <si>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</si>
  <si>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</si>
  <si>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</si>
  <si>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</si>
  <si>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</si>
  <si>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</si>
  <si>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</si>
  <si>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</si>
  <si>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</si>
  <si>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</si>
  <si>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</si>
  <si>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</si>
  <si>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</si>
  <si>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</si>
  <si>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</si>
  <si>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</si>
  <si>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</si>
  <si>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</si>
  <si>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</si>
  <si>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</si>
  <si>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</si>
  <si>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</si>
  <si>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</si>
  <si>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</si>
  <si>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</si>
  <si>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</si>
  <si>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</si>
  <si>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</si>
  <si>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</si>
  <si>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</si>
  <si>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</si>
  <si>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</si>
  <si>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</si>
  <si>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</si>
  <si>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</si>
  <si>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</si>
  <si>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</si>
  <si>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</si>
  <si>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</si>
  <si>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</si>
  <si>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</si>
  <si>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</si>
  <si>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</si>
  <si>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</si>
  <si>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</si>
  <si>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</si>
  <si>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</si>
  <si>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</si>
  <si>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</si>
  <si>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</si>
  <si>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</si>
  <si>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</si>
  <si>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</si>
  <si>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</si>
  <si>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</si>
  <si>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</si>
  <si>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</si>
  <si>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</si>
  <si>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</si>
  <si>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</si>
  <si>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</si>
  <si>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</si>
  <si>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</si>
  <si>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</si>
  <si>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</si>
  <si>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</si>
  <si>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</si>
  <si>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</si>
  <si>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</si>
  <si>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</si>
  <si>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</si>
  <si>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</si>
  <si>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</si>
  <si>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</si>
  <si>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</si>
  <si>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</si>
  <si>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</si>
  <si>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</si>
  <si>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</si>
  <si>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</si>
  <si>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</si>
  <si>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</si>
  <si>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</si>
  <si>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</si>
  <si>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</si>
  <si>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</si>
  <si>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</si>
  <si>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</si>
  <si>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</si>
  <si>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</si>
  <si>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</si>
  <si>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</si>
  <si>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</si>
  <si>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</si>
  <si>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</si>
  <si>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</si>
  <si>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</si>
  <si>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</si>
  <si>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</si>
  <si>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</si>
  <si>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</si>
  <si>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</si>
  <si>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</si>
  <si>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</si>
  <si>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</si>
  <si>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</si>
  <si>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</si>
  <si>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</si>
  <si>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</si>
  <si>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</si>
  <si>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</si>
  <si>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</si>
  <si>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</si>
  <si>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</si>
  <si>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</si>
  <si>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</si>
  <si>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</si>
  <si>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</si>
  <si>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</si>
  <si>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</si>
  <si>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</si>
  <si>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</si>
  <si>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</si>
  <si>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</si>
  <si>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</si>
  <si>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</si>
  <si>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</si>
  <si>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</si>
  <si>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</si>
  <si>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</si>
  <si>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</si>
  <si>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</si>
  <si>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</si>
  <si>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</si>
  <si>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</si>
  <si>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</si>
  <si>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</si>
  <si>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</si>
  <si>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</si>
  <si>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</si>
  <si>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</si>
  <si>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</si>
  <si>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</si>
  <si>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</si>
  <si>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</si>
  <si>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</si>
  <si>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</si>
  <si>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</si>
  <si>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</si>
  <si>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</si>
  <si>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</si>
  <si>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</si>
  <si>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</si>
  <si>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</si>
  <si>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</si>
  <si>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</si>
  <si>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</si>
  <si>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</si>
  <si>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</si>
  <si>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</si>
  <si>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</si>
  <si>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</si>
  <si>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</si>
  <si>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</si>
  <si>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</si>
  <si>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</si>
  <si>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</si>
  <si>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</si>
  <si>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</si>
  <si>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</si>
  <si>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</si>
  <si>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</si>
  <si>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</si>
  <si>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</si>
  <si>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</si>
  <si>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</si>
  <si>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</si>
  <si>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</si>
  <si>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</si>
  <si>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</si>
  <si>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</si>
  <si>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</si>
  <si>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</si>
  <si>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</si>
  <si>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</si>
  <si>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</si>
  <si>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</si>
  <si>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</si>
  <si>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</si>
  <si>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</si>
  <si>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</si>
  <si>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</si>
  <si>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</si>
  <si>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</si>
  <si>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</si>
  <si>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</si>
  <si>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</si>
  <si>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</si>
  <si>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</si>
  <si>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</si>
  <si>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</si>
  <si>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</si>
  <si>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</si>
  <si>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</si>
  <si>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</si>
  <si>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</si>
  <si>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</si>
  <si>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</si>
  <si>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</si>
  <si>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</si>
  <si>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</si>
  <si>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</si>
  <si>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</si>
  <si>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</si>
  <si>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</si>
  <si>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</si>
  <si>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</si>
  <si>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</si>
  <si>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</si>
  <si>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</si>
  <si>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</si>
  <si>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</si>
  <si>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</si>
  <si>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</si>
  <si>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</si>
  <si>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</si>
  <si>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</si>
  <si>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</si>
  <si>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</si>
  <si>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</si>
  <si>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</si>
  <si>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</si>
  <si>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</si>
  <si>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</si>
  <si>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</si>
  <si>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</si>
  <si>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</si>
  <si>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</si>
  <si>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</si>
  <si>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</si>
  <si>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</si>
  <si>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</si>
  <si>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</si>
  <si>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</si>
  <si>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</si>
  <si>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</si>
  <si>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</si>
  <si>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</si>
  <si>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</si>
  <si>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</si>
  <si>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</si>
  <si>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</si>
  <si>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</si>
  <si>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</si>
  <si>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</si>
  <si>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</si>
  <si>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</si>
  <si>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</si>
  <si>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</si>
  <si>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</si>
  <si>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</si>
  <si>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</si>
  <si>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</si>
  <si>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</si>
  <si>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</si>
  <si>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</si>
  <si>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</si>
  <si>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</si>
  <si>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</si>
  <si>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</si>
  <si>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 xml:space="preserve"> по состоянию на 01.01.2019</t>
  </si>
  <si>
    <t>по состоянию на 01.01.2020</t>
  </si>
  <si>
    <t>Хабаровский край, г. Комсомольск-на-Амуре</t>
  </si>
  <si>
    <t>0,4 МВ×А</t>
  </si>
  <si>
    <t>J_ДВОСТ-134</t>
  </si>
  <si>
    <t xml:space="preserve">Техническое перевооружение объекта Подстанция трансформаторная КТПНС № 16  </t>
  </si>
  <si>
    <t>КТПнС-16</t>
  </si>
  <si>
    <t>КТП-16</t>
  </si>
  <si>
    <t>Акт осмотра б/н от 18.09.2018г,  Комсомольская дистанция электроснабжения</t>
  </si>
  <si>
    <t>Замена КТП на модульную КТП</t>
  </si>
  <si>
    <t>Замена на модульную КТП</t>
  </si>
  <si>
    <t>ТМ-320/6/0,4</t>
  </si>
  <si>
    <t>ТМ-400/6/0,4</t>
  </si>
  <si>
    <t>Другое3)</t>
  </si>
  <si>
    <t>другое3)</t>
  </si>
  <si>
    <t xml:space="preserve">План 2019 года </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</si>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</sst>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63">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3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74164096"/>
        <c:axId val="74165632"/>
      </c:lineChart>
      <c:catAx>
        <c:axId val="7416409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65632"/>
        <c:crosses val="autoZero"/>
        <c:auto val="1"/>
        <c:lblAlgn val="ctr"/>
        <c:lblOffset val="100"/>
      </c:catAx>
      <c:valAx>
        <c:axId val="7416563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6409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77" l="0.70000000000000062" r="0.70000000000000062" t="0.750000000000011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495</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496</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488</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489</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494</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494</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1.5731999999999999</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1.3109999999999999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6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35" activePane="bottomRight" state="frozen"/>
      <selection activeCell="A4" sqref="A4"/>
      <selection pane="topRight" activeCell="D4" sqref="D4"/>
      <selection pane="bottomLeft" activeCell="A20" sqref="A20"/>
      <selection pane="bottomRight" activeCell="C55" sqref="C55:X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14" t="s">
        <v>9</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13" t="s">
        <v>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13" t="s">
        <v>7</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КТПНС № 16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232" customFormat="1" ht="33" customHeight="1">
      <c r="A16" s="317" t="s">
        <v>246</v>
      </c>
      <c r="B16" s="317" t="s">
        <v>247</v>
      </c>
      <c r="C16" s="320" t="s">
        <v>248</v>
      </c>
      <c r="D16" s="320"/>
      <c r="E16" s="321" t="s">
        <v>249</v>
      </c>
      <c r="F16" s="321"/>
      <c r="G16" s="317" t="s">
        <v>506</v>
      </c>
      <c r="H16" s="322">
        <v>2020</v>
      </c>
      <c r="I16" s="323"/>
      <c r="J16" s="323"/>
      <c r="K16" s="323"/>
      <c r="L16" s="322">
        <v>2021</v>
      </c>
      <c r="M16" s="323"/>
      <c r="N16" s="323"/>
      <c r="O16" s="323"/>
      <c r="P16" s="322">
        <v>2022</v>
      </c>
      <c r="Q16" s="323"/>
      <c r="R16" s="323"/>
      <c r="S16" s="323"/>
      <c r="T16" s="322">
        <v>2023</v>
      </c>
      <c r="U16" s="323"/>
      <c r="V16" s="323"/>
      <c r="W16" s="323"/>
      <c r="X16" s="322">
        <v>2024</v>
      </c>
      <c r="Y16" s="323"/>
      <c r="Z16" s="323"/>
      <c r="AA16" s="323"/>
      <c r="AB16" s="324" t="s">
        <v>250</v>
      </c>
      <c r="AC16" s="325"/>
      <c r="AD16" s="231"/>
      <c r="AE16" s="231"/>
      <c r="AF16" s="231"/>
    </row>
    <row r="17" spans="1:29" s="232" customFormat="1" ht="16.5">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6"/>
      <c r="AC17" s="327"/>
    </row>
    <row r="18" spans="1:29" s="233" customFormat="1" ht="89.25" customHeight="1">
      <c r="A18" s="319"/>
      <c r="B18" s="319"/>
      <c r="C18" s="229" t="s">
        <v>1</v>
      </c>
      <c r="D18" s="229" t="s">
        <v>252</v>
      </c>
      <c r="E18" s="251" t="s">
        <v>491</v>
      </c>
      <c r="F18" s="251" t="s">
        <v>492</v>
      </c>
      <c r="G18" s="319"/>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1.5731999999999999</v>
      </c>
      <c r="D20" s="238">
        <f>SUM(D21:D25)</f>
        <v>0</v>
      </c>
      <c r="E20" s="238">
        <f t="shared" ref="E20:AA20" si="0">SUM(E21:E25)</f>
        <v>1.5731999999999999</v>
      </c>
      <c r="F20" s="238">
        <f t="shared" si="0"/>
        <v>1.5731999999999999</v>
      </c>
      <c r="G20" s="238">
        <f t="shared" si="0"/>
        <v>0</v>
      </c>
      <c r="H20" s="238">
        <f t="shared" si="0"/>
        <v>0.13319999999999999</v>
      </c>
      <c r="I20" s="238">
        <f t="shared" si="0"/>
        <v>0</v>
      </c>
      <c r="J20" s="238">
        <f t="shared" si="0"/>
        <v>0</v>
      </c>
      <c r="K20" s="238">
        <f t="shared" si="0"/>
        <v>0</v>
      </c>
      <c r="L20" s="238">
        <f t="shared" si="0"/>
        <v>0</v>
      </c>
      <c r="M20" s="238">
        <f t="shared" si="0"/>
        <v>0</v>
      </c>
      <c r="N20" s="238">
        <f t="shared" si="0"/>
        <v>0</v>
      </c>
      <c r="O20" s="238">
        <f t="shared" si="0"/>
        <v>0</v>
      </c>
      <c r="P20" s="238">
        <f t="shared" si="0"/>
        <v>1.44</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1.5731999999999999</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1.5731999999999999</v>
      </c>
      <c r="D23" s="238" t="s">
        <v>243</v>
      </c>
      <c r="E23" s="238">
        <v>1.5731999999999999</v>
      </c>
      <c r="F23" s="238">
        <v>1.5731999999999999</v>
      </c>
      <c r="G23" s="238">
        <v>0</v>
      </c>
      <c r="H23" s="238">
        <v>0.13319999999999999</v>
      </c>
      <c r="I23" s="238" t="s">
        <v>243</v>
      </c>
      <c r="J23" s="238" t="s">
        <v>243</v>
      </c>
      <c r="K23" s="238" t="s">
        <v>243</v>
      </c>
      <c r="L23" s="238">
        <v>0</v>
      </c>
      <c r="M23" s="238" t="s">
        <v>243</v>
      </c>
      <c r="N23" s="238" t="s">
        <v>243</v>
      </c>
      <c r="O23" s="238" t="s">
        <v>243</v>
      </c>
      <c r="P23" s="238">
        <v>1.44</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1.5731999999999999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1.3109999999999999</v>
      </c>
      <c r="D26" s="238">
        <f t="shared" ref="D26" si="3">SUM(D27:D30)</f>
        <v>0</v>
      </c>
      <c r="E26" s="238">
        <f>SUM(E27:E30)</f>
        <v>1.3109999999999999</v>
      </c>
      <c r="F26" s="238">
        <f t="shared" ref="F26:AC26" si="4">SUM(F27:F30)</f>
        <v>1.3109999999999999</v>
      </c>
      <c r="G26" s="238">
        <f t="shared" si="4"/>
        <v>0</v>
      </c>
      <c r="H26" s="238">
        <f t="shared" si="4"/>
        <v>0.111</v>
      </c>
      <c r="I26" s="238">
        <f t="shared" si="4"/>
        <v>0</v>
      </c>
      <c r="J26" s="238">
        <f t="shared" si="4"/>
        <v>0</v>
      </c>
      <c r="K26" s="238">
        <f t="shared" si="4"/>
        <v>0</v>
      </c>
      <c r="L26" s="238">
        <f t="shared" si="4"/>
        <v>0</v>
      </c>
      <c r="M26" s="238">
        <f t="shared" si="4"/>
        <v>0</v>
      </c>
      <c r="N26" s="238">
        <f t="shared" si="4"/>
        <v>0</v>
      </c>
      <c r="O26" s="238">
        <f t="shared" si="4"/>
        <v>0</v>
      </c>
      <c r="P26" s="238">
        <f t="shared" si="4"/>
        <v>1.2</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1.3109999999999999</v>
      </c>
      <c r="AC26" s="238">
        <f t="shared" si="4"/>
        <v>0</v>
      </c>
    </row>
    <row r="27" spans="1:29" ht="16.5">
      <c r="A27" s="145" t="s">
        <v>268</v>
      </c>
      <c r="B27" s="148" t="s">
        <v>269</v>
      </c>
      <c r="C27" s="238">
        <v>0.111</v>
      </c>
      <c r="D27" s="238" t="s">
        <v>243</v>
      </c>
      <c r="E27" s="238">
        <f>C27</f>
        <v>0.111</v>
      </c>
      <c r="F27" s="238">
        <f>C27</f>
        <v>0.111</v>
      </c>
      <c r="G27" s="238">
        <v>0</v>
      </c>
      <c r="H27" s="238">
        <f>C27</f>
        <v>0.111</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0.111</v>
      </c>
      <c r="AC27" s="238" t="s">
        <v>243</v>
      </c>
    </row>
    <row r="28" spans="1:29" ht="16.5">
      <c r="A28" s="145" t="s">
        <v>270</v>
      </c>
      <c r="B28" s="148" t="s">
        <v>271</v>
      </c>
      <c r="C28" s="238">
        <v>1.2</v>
      </c>
      <c r="D28" s="238" t="s">
        <v>243</v>
      </c>
      <c r="E28" s="238">
        <f>C28</f>
        <v>1.2</v>
      </c>
      <c r="F28" s="238">
        <f>C28</f>
        <v>1.2</v>
      </c>
      <c r="G28" s="238">
        <v>0</v>
      </c>
      <c r="H28" s="239">
        <v>0</v>
      </c>
      <c r="I28" s="238" t="s">
        <v>243</v>
      </c>
      <c r="J28" s="238" t="s">
        <v>243</v>
      </c>
      <c r="K28" s="238" t="s">
        <v>243</v>
      </c>
      <c r="L28" s="238">
        <v>0</v>
      </c>
      <c r="M28" s="238" t="s">
        <v>243</v>
      </c>
      <c r="N28" s="238" t="s">
        <v>243</v>
      </c>
      <c r="O28" s="238" t="s">
        <v>243</v>
      </c>
      <c r="P28" s="238">
        <f>C28</f>
        <v>1.2</v>
      </c>
      <c r="Q28" s="238" t="s">
        <v>243</v>
      </c>
      <c r="R28" s="238" t="s">
        <v>243</v>
      </c>
      <c r="S28" s="238" t="s">
        <v>243</v>
      </c>
      <c r="T28" s="238">
        <v>0</v>
      </c>
      <c r="U28" s="238" t="s">
        <v>243</v>
      </c>
      <c r="V28" s="238" t="s">
        <v>243</v>
      </c>
      <c r="W28" s="238" t="s">
        <v>243</v>
      </c>
      <c r="X28" s="239">
        <v>0</v>
      </c>
      <c r="Y28" s="238" t="s">
        <v>243</v>
      </c>
      <c r="Z28" s="238" t="s">
        <v>243</v>
      </c>
      <c r="AA28" s="238" t="s">
        <v>243</v>
      </c>
      <c r="AB28" s="238">
        <f t="shared" si="2"/>
        <v>1.2</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f t="shared" ref="E31" si="5">G31</f>
        <v>0</v>
      </c>
      <c r="F31" s="238">
        <f t="shared" ref="F31" si="6">H31</f>
        <v>0</v>
      </c>
      <c r="G31" s="238">
        <v>0</v>
      </c>
      <c r="H31" s="239">
        <v>0</v>
      </c>
      <c r="I31" s="238" t="s">
        <v>243</v>
      </c>
      <c r="J31" s="238" t="s">
        <v>243</v>
      </c>
      <c r="K31" s="238" t="s">
        <v>243</v>
      </c>
      <c r="L31" s="239">
        <v>0</v>
      </c>
      <c r="M31" s="238" t="s">
        <v>243</v>
      </c>
      <c r="N31" s="238" t="s">
        <v>243</v>
      </c>
      <c r="O31" s="238" t="s">
        <v>243</v>
      </c>
      <c r="P31" s="238">
        <v>0</v>
      </c>
      <c r="Q31" s="238" t="s">
        <v>243</v>
      </c>
      <c r="R31" s="238" t="s">
        <v>243</v>
      </c>
      <c r="S31" s="238" t="s">
        <v>243</v>
      </c>
      <c r="T31" s="238">
        <v>0</v>
      </c>
      <c r="U31" s="238" t="s">
        <v>243</v>
      </c>
      <c r="V31" s="238" t="s">
        <v>243</v>
      </c>
      <c r="W31" s="238" t="s">
        <v>243</v>
      </c>
      <c r="X31" s="239">
        <v>0</v>
      </c>
      <c r="Y31" s="238" t="s">
        <v>243</v>
      </c>
      <c r="Z31" s="238" t="s">
        <v>243</v>
      </c>
      <c r="AA31" s="238" t="s">
        <v>243</v>
      </c>
      <c r="AB31" s="238">
        <f t="shared" ref="AB31" si="7">X31+T31+P31+L31+H31+G31</f>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0.4</v>
      </c>
      <c r="D33" s="238" t="s">
        <v>243</v>
      </c>
      <c r="E33" s="238">
        <f>C33</f>
        <v>0.4</v>
      </c>
      <c r="F33" s="238">
        <f>C33</f>
        <v>0.4</v>
      </c>
      <c r="G33" s="238">
        <v>0</v>
      </c>
      <c r="H33" s="239">
        <v>0</v>
      </c>
      <c r="I33" s="238" t="s">
        <v>243</v>
      </c>
      <c r="J33" s="238" t="s">
        <v>243</v>
      </c>
      <c r="K33" s="238" t="s">
        <v>243</v>
      </c>
      <c r="L33" s="238">
        <v>0</v>
      </c>
      <c r="M33" s="238" t="s">
        <v>243</v>
      </c>
      <c r="N33" s="238" t="s">
        <v>243</v>
      </c>
      <c r="O33" s="238" t="s">
        <v>243</v>
      </c>
      <c r="P33" s="238">
        <f>C33</f>
        <v>0.4</v>
      </c>
      <c r="Q33" s="238" t="s">
        <v>243</v>
      </c>
      <c r="R33" s="238" t="s">
        <v>243</v>
      </c>
      <c r="S33" s="238" t="s">
        <v>243</v>
      </c>
      <c r="T33" s="238">
        <v>0</v>
      </c>
      <c r="U33" s="238" t="s">
        <v>243</v>
      </c>
      <c r="V33" s="238" t="s">
        <v>243</v>
      </c>
      <c r="W33" s="238" t="s">
        <v>243</v>
      </c>
      <c r="X33" s="239">
        <v>0</v>
      </c>
      <c r="Y33" s="238" t="s">
        <v>243</v>
      </c>
      <c r="Z33" s="238" t="s">
        <v>243</v>
      </c>
      <c r="AA33" s="238" t="s">
        <v>243</v>
      </c>
      <c r="AB33" s="238">
        <f t="shared" si="2"/>
        <v>0.4</v>
      </c>
      <c r="AC33" s="238" t="s">
        <v>243</v>
      </c>
    </row>
    <row r="34" spans="1:29" ht="16.5">
      <c r="A34" s="147" t="s">
        <v>281</v>
      </c>
      <c r="B34" s="150" t="s">
        <v>282</v>
      </c>
      <c r="C34" s="238">
        <v>0</v>
      </c>
      <c r="D34" s="238" t="s">
        <v>243</v>
      </c>
      <c r="E34" s="238">
        <f t="shared" ref="E34:F37" si="8">G34</f>
        <v>0</v>
      </c>
      <c r="F34" s="238">
        <f t="shared" si="8"/>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8"/>
        <v>0</v>
      </c>
      <c r="F35" s="238">
        <f t="shared" si="8"/>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8"/>
        <v>0</v>
      </c>
      <c r="F36" s="238">
        <f t="shared" si="8"/>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8"/>
        <v>0</v>
      </c>
      <c r="F37" s="238">
        <f t="shared" si="8"/>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504</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f>C41</f>
        <v>0</v>
      </c>
      <c r="D39" s="238" t="str">
        <f t="shared" ref="D39:F39" si="9">D41</f>
        <v>нд</v>
      </c>
      <c r="E39" s="238">
        <f t="shared" si="9"/>
        <v>0</v>
      </c>
      <c r="F39" s="238">
        <f t="shared" si="9"/>
        <v>0</v>
      </c>
      <c r="G39" s="238">
        <v>0</v>
      </c>
      <c r="H39" s="238">
        <v>0</v>
      </c>
      <c r="I39" s="238" t="s">
        <v>243</v>
      </c>
      <c r="J39" s="238" t="s">
        <v>243</v>
      </c>
      <c r="K39" s="238" t="s">
        <v>243</v>
      </c>
      <c r="L39" s="238">
        <v>0</v>
      </c>
      <c r="M39" s="238" t="s">
        <v>243</v>
      </c>
      <c r="N39" s="238" t="s">
        <v>243</v>
      </c>
      <c r="O39" s="238" t="s">
        <v>243</v>
      </c>
      <c r="P39" s="238">
        <f>P41</f>
        <v>0</v>
      </c>
      <c r="Q39" s="238" t="s">
        <v>243</v>
      </c>
      <c r="R39" s="238" t="s">
        <v>243</v>
      </c>
      <c r="S39" s="238" t="s">
        <v>243</v>
      </c>
      <c r="T39" s="238">
        <v>0</v>
      </c>
      <c r="U39" s="238">
        <f t="shared" ref="U39:AA39" si="10">SUM(U40:U46)</f>
        <v>0</v>
      </c>
      <c r="V39" s="238">
        <f t="shared" si="10"/>
        <v>0</v>
      </c>
      <c r="W39" s="238">
        <f t="shared" si="10"/>
        <v>0</v>
      </c>
      <c r="X39" s="238">
        <f t="shared" si="10"/>
        <v>0</v>
      </c>
      <c r="Y39" s="238">
        <f t="shared" si="10"/>
        <v>0</v>
      </c>
      <c r="Z39" s="238">
        <f t="shared" si="10"/>
        <v>0</v>
      </c>
      <c r="AA39" s="238">
        <f t="shared" si="10"/>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f>C31</f>
        <v>0</v>
      </c>
      <c r="D41" s="238" t="str">
        <f t="shared" ref="D41:F41" si="11">D31</f>
        <v>нд</v>
      </c>
      <c r="E41" s="238">
        <f t="shared" si="11"/>
        <v>0</v>
      </c>
      <c r="F41" s="238">
        <f t="shared" si="11"/>
        <v>0</v>
      </c>
      <c r="G41" s="238">
        <v>0</v>
      </c>
      <c r="H41" s="239">
        <v>0</v>
      </c>
      <c r="I41" s="238" t="s">
        <v>243</v>
      </c>
      <c r="J41" s="238" t="s">
        <v>243</v>
      </c>
      <c r="K41" s="238" t="s">
        <v>243</v>
      </c>
      <c r="L41" s="238">
        <v>0</v>
      </c>
      <c r="M41" s="238" t="s">
        <v>243</v>
      </c>
      <c r="N41" s="238" t="s">
        <v>243</v>
      </c>
      <c r="O41" s="238" t="s">
        <v>243</v>
      </c>
      <c r="P41" s="238">
        <f>C41</f>
        <v>0</v>
      </c>
      <c r="Q41" s="238" t="s">
        <v>243</v>
      </c>
      <c r="R41" s="238" t="s">
        <v>243</v>
      </c>
      <c r="S41" s="238" t="s">
        <v>243</v>
      </c>
      <c r="T41" s="238">
        <v>0</v>
      </c>
      <c r="U41" s="238" t="s">
        <v>243</v>
      </c>
      <c r="V41" s="238" t="s">
        <v>243</v>
      </c>
      <c r="W41" s="238" t="s">
        <v>243</v>
      </c>
      <c r="X41" s="239">
        <v>0</v>
      </c>
      <c r="Y41" s="238" t="s">
        <v>243</v>
      </c>
      <c r="Z41" s="238" t="s">
        <v>243</v>
      </c>
      <c r="AA41" s="238" t="s">
        <v>243</v>
      </c>
      <c r="AB41" s="238">
        <f t="shared" si="2"/>
        <v>0</v>
      </c>
      <c r="AC41" s="238" t="s">
        <v>243</v>
      </c>
    </row>
    <row r="42" spans="1:29" ht="16.5">
      <c r="A42" s="147" t="s">
        <v>294</v>
      </c>
      <c r="B42" s="148" t="s">
        <v>282</v>
      </c>
      <c r="C42" s="238">
        <v>0</v>
      </c>
      <c r="D42" s="238" t="s">
        <v>243</v>
      </c>
      <c r="E42" s="238">
        <f t="shared" ref="E42:F44" si="12">G42</f>
        <v>0</v>
      </c>
      <c r="F42" s="238">
        <f t="shared" si="12"/>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12"/>
        <v>0</v>
      </c>
      <c r="F43" s="238">
        <f t="shared" si="12"/>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12"/>
        <v>0</v>
      </c>
      <c r="F44" s="238">
        <f t="shared" si="12"/>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504</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1.3109999999999999</v>
      </c>
      <c r="G47" s="238">
        <f t="shared" ref="G47:AA47" si="13">SUM(G48:G53)</f>
        <v>0</v>
      </c>
      <c r="H47" s="238">
        <f>H48</f>
        <v>0.111</v>
      </c>
      <c r="I47" s="238" t="s">
        <v>243</v>
      </c>
      <c r="J47" s="238" t="s">
        <v>243</v>
      </c>
      <c r="K47" s="238" t="s">
        <v>243</v>
      </c>
      <c r="L47" s="238">
        <f>L48</f>
        <v>0</v>
      </c>
      <c r="M47" s="238" t="s">
        <v>243</v>
      </c>
      <c r="N47" s="238" t="s">
        <v>243</v>
      </c>
      <c r="O47" s="238" t="s">
        <v>243</v>
      </c>
      <c r="P47" s="238">
        <f>P48</f>
        <v>1.2</v>
      </c>
      <c r="Q47" s="238" t="s">
        <v>243</v>
      </c>
      <c r="R47" s="238" t="s">
        <v>243</v>
      </c>
      <c r="S47" s="238" t="s">
        <v>243</v>
      </c>
      <c r="T47" s="238">
        <v>0</v>
      </c>
      <c r="U47" s="238">
        <f t="shared" si="13"/>
        <v>0</v>
      </c>
      <c r="V47" s="238">
        <f t="shared" si="13"/>
        <v>0</v>
      </c>
      <c r="W47" s="238">
        <f t="shared" si="13"/>
        <v>0</v>
      </c>
      <c r="X47" s="238">
        <f t="shared" si="13"/>
        <v>0</v>
      </c>
      <c r="Y47" s="238">
        <f t="shared" si="13"/>
        <v>0</v>
      </c>
      <c r="Z47" s="238">
        <f t="shared" si="13"/>
        <v>0</v>
      </c>
      <c r="AA47" s="238">
        <f t="shared" si="13"/>
        <v>0</v>
      </c>
      <c r="AB47" s="238">
        <v>0</v>
      </c>
      <c r="AC47" s="238" t="s">
        <v>243</v>
      </c>
    </row>
    <row r="48" spans="1:29" ht="16.5">
      <c r="A48" s="147" t="s">
        <v>300</v>
      </c>
      <c r="B48" s="148" t="s">
        <v>301</v>
      </c>
      <c r="C48" s="238">
        <f>C26</f>
        <v>1.3109999999999999</v>
      </c>
      <c r="D48" s="238">
        <v>0</v>
      </c>
      <c r="E48" s="238">
        <f>C48</f>
        <v>1.3109999999999999</v>
      </c>
      <c r="F48" s="238">
        <f>C48</f>
        <v>1.3109999999999999</v>
      </c>
      <c r="G48" s="238">
        <v>0</v>
      </c>
      <c r="H48" s="238">
        <f>H27</f>
        <v>0.111</v>
      </c>
      <c r="I48" s="238" t="s">
        <v>243</v>
      </c>
      <c r="J48" s="238" t="s">
        <v>243</v>
      </c>
      <c r="K48" s="238" t="s">
        <v>243</v>
      </c>
      <c r="L48" s="238">
        <f>L27</f>
        <v>0</v>
      </c>
      <c r="M48" s="238" t="s">
        <v>243</v>
      </c>
      <c r="N48" s="238" t="s">
        <v>243</v>
      </c>
      <c r="O48" s="238" t="s">
        <v>243</v>
      </c>
      <c r="P48" s="238">
        <f>P28</f>
        <v>1.2</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1.3109999999999999</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0.4</v>
      </c>
      <c r="D50" s="238" t="s">
        <v>243</v>
      </c>
      <c r="E50" s="238">
        <f>C50</f>
        <v>0.4</v>
      </c>
      <c r="F50" s="238">
        <f>C50</f>
        <v>0.4</v>
      </c>
      <c r="G50" s="238">
        <v>0</v>
      </c>
      <c r="H50" s="239">
        <v>0</v>
      </c>
      <c r="I50" s="238" t="s">
        <v>243</v>
      </c>
      <c r="J50" s="238" t="s">
        <v>243</v>
      </c>
      <c r="K50" s="238" t="s">
        <v>243</v>
      </c>
      <c r="L50" s="238">
        <v>0</v>
      </c>
      <c r="M50" s="238" t="s">
        <v>243</v>
      </c>
      <c r="N50" s="238" t="s">
        <v>243</v>
      </c>
      <c r="O50" s="238" t="s">
        <v>243</v>
      </c>
      <c r="P50" s="238">
        <f>C50</f>
        <v>0.4</v>
      </c>
      <c r="Q50" s="238" t="s">
        <v>243</v>
      </c>
      <c r="R50" s="238" t="s">
        <v>243</v>
      </c>
      <c r="S50" s="238" t="s">
        <v>243</v>
      </c>
      <c r="T50" s="238">
        <v>0</v>
      </c>
      <c r="U50" s="238" t="s">
        <v>243</v>
      </c>
      <c r="V50" s="238" t="s">
        <v>243</v>
      </c>
      <c r="W50" s="238" t="s">
        <v>243</v>
      </c>
      <c r="X50" s="239">
        <v>0</v>
      </c>
      <c r="Y50" s="238" t="s">
        <v>243</v>
      </c>
      <c r="Z50" s="238" t="s">
        <v>243</v>
      </c>
      <c r="AA50" s="238" t="s">
        <v>243</v>
      </c>
      <c r="AB50" s="238">
        <f t="shared" si="2"/>
        <v>0.4</v>
      </c>
      <c r="AC50" s="238" t="s">
        <v>243</v>
      </c>
    </row>
    <row r="51" spans="1:29" ht="16.5">
      <c r="A51" s="147" t="s">
        <v>306</v>
      </c>
      <c r="B51" s="150" t="s">
        <v>307</v>
      </c>
      <c r="C51" s="238">
        <v>0</v>
      </c>
      <c r="D51" s="238" t="s">
        <v>243</v>
      </c>
      <c r="E51" s="238">
        <f t="shared" ref="E51:F59" si="14">G51</f>
        <v>0</v>
      </c>
      <c r="F51" s="238">
        <f t="shared" si="14"/>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4"/>
        <v>0</v>
      </c>
      <c r="F52" s="238">
        <f t="shared" si="14"/>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505</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f t="shared" ref="E55" si="15">G55</f>
        <v>0</v>
      </c>
      <c r="F55" s="238">
        <f t="shared" ref="F55" si="16">H55</f>
        <v>0</v>
      </c>
      <c r="G55" s="238">
        <v>0</v>
      </c>
      <c r="H55" s="239">
        <v>0</v>
      </c>
      <c r="I55" s="238" t="s">
        <v>243</v>
      </c>
      <c r="J55" s="238" t="s">
        <v>243</v>
      </c>
      <c r="K55" s="238" t="s">
        <v>243</v>
      </c>
      <c r="L55" s="239">
        <v>0</v>
      </c>
      <c r="M55" s="238" t="s">
        <v>243</v>
      </c>
      <c r="N55" s="238" t="s">
        <v>243</v>
      </c>
      <c r="O55" s="238" t="s">
        <v>243</v>
      </c>
      <c r="P55" s="238">
        <v>0</v>
      </c>
      <c r="Q55" s="238" t="s">
        <v>243</v>
      </c>
      <c r="R55" s="238" t="s">
        <v>243</v>
      </c>
      <c r="S55" s="238" t="s">
        <v>243</v>
      </c>
      <c r="T55" s="238">
        <v>0</v>
      </c>
      <c r="U55" s="238" t="s">
        <v>243</v>
      </c>
      <c r="V55" s="238" t="s">
        <v>243</v>
      </c>
      <c r="W55" s="238" t="s">
        <v>243</v>
      </c>
      <c r="X55" s="239">
        <v>0</v>
      </c>
      <c r="Y55" s="238">
        <v>0</v>
      </c>
      <c r="Z55" s="238">
        <v>0</v>
      </c>
      <c r="AA55" s="238">
        <v>0</v>
      </c>
      <c r="AB55" s="238">
        <v>0</v>
      </c>
      <c r="AC55" s="238" t="s">
        <v>243</v>
      </c>
    </row>
    <row r="56" spans="1:29" ht="16.5">
      <c r="A56" s="147" t="s">
        <v>313</v>
      </c>
      <c r="B56" s="154" t="s">
        <v>292</v>
      </c>
      <c r="C56" s="238">
        <v>0</v>
      </c>
      <c r="D56" s="238" t="s">
        <v>243</v>
      </c>
      <c r="E56" s="238">
        <v>0</v>
      </c>
      <c r="F56" s="238">
        <f t="shared" ref="F56" si="17">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8">X56+T56+P56+L56+H56+G56</f>
        <v>0</v>
      </c>
      <c r="AC56" s="238" t="s">
        <v>243</v>
      </c>
    </row>
    <row r="57" spans="1:29" ht="16.5">
      <c r="A57" s="147" t="s">
        <v>314</v>
      </c>
      <c r="B57" s="154" t="s">
        <v>280</v>
      </c>
      <c r="C57" s="238">
        <v>0.32</v>
      </c>
      <c r="D57" s="238" t="s">
        <v>243</v>
      </c>
      <c r="E57" s="238">
        <v>0.32</v>
      </c>
      <c r="F57" s="238">
        <v>0.32</v>
      </c>
      <c r="G57" s="238">
        <v>0</v>
      </c>
      <c r="H57" s="239">
        <v>0</v>
      </c>
      <c r="I57" s="238" t="s">
        <v>243</v>
      </c>
      <c r="J57" s="238" t="s">
        <v>243</v>
      </c>
      <c r="K57" s="238" t="s">
        <v>243</v>
      </c>
      <c r="L57" s="238">
        <v>0</v>
      </c>
      <c r="M57" s="238" t="s">
        <v>243</v>
      </c>
      <c r="N57" s="238" t="s">
        <v>243</v>
      </c>
      <c r="O57" s="238" t="s">
        <v>243</v>
      </c>
      <c r="P57" s="238">
        <f>C57</f>
        <v>0.32</v>
      </c>
      <c r="Q57" s="238" t="s">
        <v>243</v>
      </c>
      <c r="R57" s="238" t="s">
        <v>243</v>
      </c>
      <c r="S57" s="238" t="s">
        <v>243</v>
      </c>
      <c r="T57" s="238">
        <v>0</v>
      </c>
      <c r="U57" s="238" t="s">
        <v>243</v>
      </c>
      <c r="V57" s="238" t="s">
        <v>243</v>
      </c>
      <c r="W57" s="238" t="s">
        <v>243</v>
      </c>
      <c r="X57" s="239">
        <v>0</v>
      </c>
      <c r="Y57" s="238" t="s">
        <v>243</v>
      </c>
      <c r="Z57" s="238" t="s">
        <v>243</v>
      </c>
      <c r="AA57" s="238" t="s">
        <v>243</v>
      </c>
      <c r="AB57" s="238">
        <f t="shared" si="18"/>
        <v>0.32</v>
      </c>
      <c r="AC57" s="238" t="s">
        <v>243</v>
      </c>
    </row>
    <row r="58" spans="1:29" ht="16.5">
      <c r="A58" s="147" t="s">
        <v>315</v>
      </c>
      <c r="B58" s="154" t="s">
        <v>282</v>
      </c>
      <c r="C58" s="238">
        <v>0</v>
      </c>
      <c r="D58" s="238" t="s">
        <v>243</v>
      </c>
      <c r="E58" s="238">
        <f t="shared" si="14"/>
        <v>0</v>
      </c>
      <c r="F58" s="238">
        <f t="shared" si="14"/>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8"/>
        <v>0</v>
      </c>
      <c r="AC58" s="238" t="s">
        <v>243</v>
      </c>
    </row>
    <row r="59" spans="1:29" ht="16.5">
      <c r="A59" s="147" t="s">
        <v>316</v>
      </c>
      <c r="B59" s="154" t="s">
        <v>317</v>
      </c>
      <c r="C59" s="238">
        <v>0</v>
      </c>
      <c r="D59" s="238" t="s">
        <v>243</v>
      </c>
      <c r="E59" s="238">
        <f t="shared" si="14"/>
        <v>0</v>
      </c>
      <c r="F59" s="238">
        <f t="shared" si="14"/>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8"/>
        <v>0</v>
      </c>
      <c r="AC59" s="238" t="s">
        <v>243</v>
      </c>
    </row>
    <row r="60" spans="1:29" ht="16.5">
      <c r="A60" s="147" t="s">
        <v>318</v>
      </c>
      <c r="B60" s="150" t="s">
        <v>505</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9">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8"/>
      <c r="C62" s="328"/>
      <c r="D62" s="328"/>
      <c r="E62" s="328"/>
      <c r="F62" s="328"/>
      <c r="G62" s="328"/>
      <c r="H62" s="328"/>
      <c r="I62" s="328"/>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30"/>
      <c r="C64" s="330"/>
      <c r="D64" s="330"/>
      <c r="E64" s="330"/>
      <c r="F64" s="330"/>
      <c r="G64" s="330"/>
      <c r="H64" s="330"/>
      <c r="I64" s="330"/>
      <c r="J64" s="226"/>
      <c r="K64" s="226"/>
    </row>
    <row r="66" spans="2:22" ht="36.75" customHeight="1">
      <c r="B66" s="328"/>
      <c r="C66" s="328"/>
      <c r="D66" s="328"/>
      <c r="E66" s="328"/>
      <c r="F66" s="328"/>
      <c r="G66" s="328"/>
      <c r="H66" s="328"/>
      <c r="I66" s="328"/>
      <c r="J66" s="227"/>
      <c r="K66" s="227"/>
    </row>
    <row r="67" spans="2:22">
      <c r="B67" s="39"/>
      <c r="C67" s="39"/>
      <c r="D67" s="39"/>
      <c r="E67" s="39"/>
      <c r="F67" s="39"/>
      <c r="N67" s="158"/>
      <c r="V67" s="158"/>
    </row>
    <row r="68" spans="2:22" ht="51" customHeight="1">
      <c r="B68" s="328"/>
      <c r="C68" s="328"/>
      <c r="D68" s="328"/>
      <c r="E68" s="328"/>
      <c r="F68" s="328"/>
      <c r="G68" s="328"/>
      <c r="H68" s="328"/>
      <c r="I68" s="328"/>
      <c r="J68" s="227"/>
      <c r="K68" s="227"/>
      <c r="N68" s="158"/>
      <c r="V68" s="158"/>
    </row>
    <row r="69" spans="2:22" ht="32.25" customHeight="1">
      <c r="B69" s="330"/>
      <c r="C69" s="330"/>
      <c r="D69" s="330"/>
      <c r="E69" s="330"/>
      <c r="F69" s="330"/>
      <c r="G69" s="330"/>
      <c r="H69" s="330"/>
      <c r="I69" s="330"/>
      <c r="J69" s="226"/>
      <c r="K69" s="226"/>
    </row>
    <row r="70" spans="2:22" ht="51.75" customHeight="1">
      <c r="B70" s="328"/>
      <c r="C70" s="328"/>
      <c r="D70" s="328"/>
      <c r="E70" s="328"/>
      <c r="F70" s="328"/>
      <c r="G70" s="328"/>
      <c r="H70" s="328"/>
      <c r="I70" s="328"/>
      <c r="J70" s="227"/>
      <c r="K70" s="227"/>
    </row>
    <row r="71" spans="2:22" ht="21.75" customHeight="1">
      <c r="B71" s="331"/>
      <c r="C71" s="331"/>
      <c r="D71" s="331"/>
      <c r="E71" s="331"/>
      <c r="F71" s="331"/>
      <c r="G71" s="331"/>
      <c r="H71" s="331"/>
      <c r="I71" s="331"/>
      <c r="J71" s="228"/>
      <c r="K71" s="228"/>
      <c r="L71" s="159"/>
      <c r="M71" s="159"/>
      <c r="T71" s="159"/>
      <c r="U71" s="159"/>
    </row>
    <row r="72" spans="2:22" ht="23.25" customHeight="1">
      <c r="B72" s="159"/>
      <c r="C72" s="159"/>
      <c r="D72" s="159"/>
      <c r="E72" s="159"/>
      <c r="F72" s="159"/>
    </row>
    <row r="73" spans="2:22" ht="18.75" customHeight="1">
      <c r="B73" s="329"/>
      <c r="C73" s="329"/>
      <c r="D73" s="329"/>
      <c r="E73" s="329"/>
      <c r="F73" s="329"/>
      <c r="G73" s="329"/>
      <c r="H73" s="329"/>
      <c r="I73" s="329"/>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I27:K30 Y27:AA30 Y48:AA54 I56:K60 U56:W60 Y56:AA60 Y32:AA38 I32:K38 I40:K46 U40:W46 Y40:AA46 G21:G25 X21:X23 P21:P23 H21:H23 H28:H30 X28:X30 G48:G60 G27:G46 P28:P30 K25:K60 T21:T23 L21:L23 P46 T28:T30 C26:AC26 I21:J60 AC20:AC60 C20:AB20 AB21:AB59 L28:L30 C20:F60 U27:W38 Y31:AB31 C31:K31 I48:K54 C50:G50 U48:W54 C55:AB55 M21:O60 Q21:S60">
    <cfRule type="containsText" dxfId="260" priority="263" operator="containsText" text="х!">
      <formula>NOT(ISERROR(SEARCH("х!",C18)))</formula>
    </cfRule>
  </conditionalFormatting>
  <conditionalFormatting sqref="AC21:AC60">
    <cfRule type="containsText" dxfId="259" priority="262" operator="containsText" text="х!">
      <formula>NOT(ISERROR(SEARCH("х!",AC21)))</formula>
    </cfRule>
  </conditionalFormatting>
  <conditionalFormatting sqref="I21:K25 U21:W25 Y21:AA25 I27:K30 Y27:AA30 Y48:AA54 I56:K60 U56:W60 Y56:AA60 Y32:AA38 I32:K38 I40:K46 U40:W46 Y40:AA46 G21:G25 X21:X23 P21:P23 H21:H23 H28:H30 X28:X30 G48:G60 G27:G46 P28:P30 K25:K60 T21:T23 L21:L23 P46 T28:T30 C26:AC26 I21:J60 AC20:AC60 C20:AB20 AB21:AB59 L28:L30 C20:F60 U27:W38 Y31:AB31 C31:K31 I48:K54 C50:G50 U48:W54 C55:AB55 M21:O60 Q21:S60">
    <cfRule type="containsBlanks" dxfId="258" priority="261">
      <formula>LEN(TRIM(C20))=0</formula>
    </cfRule>
  </conditionalFormatting>
  <conditionalFormatting sqref="AB20:AB60">
    <cfRule type="containsText" dxfId="257" priority="246" operator="containsText" text="х!">
      <formula>NOT(ISERROR(SEARCH("х!",AB20)))</formula>
    </cfRule>
  </conditionalFormatting>
  <conditionalFormatting sqref="AB20:AB60">
    <cfRule type="containsBlanks" dxfId="256" priority="245">
      <formula>LEN(TRIM(AB20))=0</formula>
    </cfRule>
  </conditionalFormatting>
  <conditionalFormatting sqref="AC25">
    <cfRule type="containsText" dxfId="255" priority="244" operator="containsText" text="х!">
      <formula>NOT(ISERROR(SEARCH("х!",AC25)))</formula>
    </cfRule>
  </conditionalFormatting>
  <conditionalFormatting sqref="AC26">
    <cfRule type="containsText" dxfId="254" priority="243" operator="containsText" text="х!">
      <formula>NOT(ISERROR(SEARCH("х!",AC26)))</formula>
    </cfRule>
  </conditionalFormatting>
  <conditionalFormatting sqref="AC27">
    <cfRule type="containsText" dxfId="253" priority="242" operator="containsText" text="х!">
      <formula>NOT(ISERROR(SEARCH("х!",AC27)))</formula>
    </cfRule>
  </conditionalFormatting>
  <conditionalFormatting sqref="AC26">
    <cfRule type="containsText" dxfId="252" priority="241" operator="containsText" text="х!">
      <formula>NOT(ISERROR(SEARCH("х!",AC26)))</formula>
    </cfRule>
  </conditionalFormatting>
  <conditionalFormatting sqref="AC27">
    <cfRule type="containsText" dxfId="251" priority="240" operator="containsText" text="х!">
      <formula>NOT(ISERROR(SEARCH("х!",AC27)))</formula>
    </cfRule>
  </conditionalFormatting>
  <conditionalFormatting sqref="H48">
    <cfRule type="containsText" dxfId="250" priority="239" operator="containsText" text="х!">
      <formula>NOT(ISERROR(SEARCH("х!",H48)))</formula>
    </cfRule>
  </conditionalFormatting>
  <conditionalFormatting sqref="H48">
    <cfRule type="containsBlanks" dxfId="249" priority="238">
      <formula>LEN(TRIM(H48))=0</formula>
    </cfRule>
  </conditionalFormatting>
  <conditionalFormatting sqref="I48:J48">
    <cfRule type="containsText" dxfId="248" priority="237" operator="containsText" text="х!">
      <formula>NOT(ISERROR(SEARCH("х!",I48)))</formula>
    </cfRule>
  </conditionalFormatting>
  <conditionalFormatting sqref="I48:J48">
    <cfRule type="containsBlanks" dxfId="247" priority="236">
      <formula>LEN(TRIM(I48))=0</formula>
    </cfRule>
  </conditionalFormatting>
  <conditionalFormatting sqref="AC48">
    <cfRule type="containsText" dxfId="246" priority="235" operator="containsText" text="х!">
      <formula>NOT(ISERROR(SEARCH("х!",AC48)))</formula>
    </cfRule>
  </conditionalFormatting>
  <conditionalFormatting sqref="AC48">
    <cfRule type="containsText" dxfId="245" priority="234" operator="containsText" text="х!">
      <formula>NOT(ISERROR(SEARCH("х!",AC48)))</formula>
    </cfRule>
  </conditionalFormatting>
  <conditionalFormatting sqref="AC48">
    <cfRule type="containsBlanks" dxfId="244" priority="233">
      <formula>LEN(TRIM(AC48))=0</formula>
    </cfRule>
  </conditionalFormatting>
  <conditionalFormatting sqref="AC25">
    <cfRule type="containsText" dxfId="243" priority="232" operator="containsText" text="х!">
      <formula>NOT(ISERROR(SEARCH("х!",AC25)))</formula>
    </cfRule>
  </conditionalFormatting>
  <conditionalFormatting sqref="AC26">
    <cfRule type="containsText" dxfId="242" priority="231" operator="containsText" text="х!">
      <formula>NOT(ISERROR(SEARCH("х!",AC26)))</formula>
    </cfRule>
  </conditionalFormatting>
  <conditionalFormatting sqref="AC27">
    <cfRule type="containsText" dxfId="241" priority="230" operator="containsText" text="х!">
      <formula>NOT(ISERROR(SEARCH("х!",AC27)))</formula>
    </cfRule>
  </conditionalFormatting>
  <conditionalFormatting sqref="AC48">
    <cfRule type="containsText" dxfId="240" priority="229" operator="containsText" text="х!">
      <formula>NOT(ISERROR(SEARCH("х!",AC48)))</formula>
    </cfRule>
  </conditionalFormatting>
  <conditionalFormatting sqref="P48">
    <cfRule type="containsText" dxfId="239" priority="228" operator="containsText" text="х!">
      <formula>NOT(ISERROR(SEARCH("х!",P48)))</formula>
    </cfRule>
  </conditionalFormatting>
  <conditionalFormatting sqref="P48">
    <cfRule type="containsBlanks" dxfId="238" priority="227">
      <formula>LEN(TRIM(P48))=0</formula>
    </cfRule>
  </conditionalFormatting>
  <conditionalFormatting sqref="AC47">
    <cfRule type="containsText" dxfId="237" priority="226" operator="containsText" text="х!">
      <formula>NOT(ISERROR(SEARCH("х!",AC47)))</formula>
    </cfRule>
  </conditionalFormatting>
  <conditionalFormatting sqref="P33:P38">
    <cfRule type="containsText" dxfId="236" priority="225" operator="containsText" text="х!">
      <formula>NOT(ISERROR(SEARCH("х!",P33)))</formula>
    </cfRule>
  </conditionalFormatting>
  <conditionalFormatting sqref="P33:P38">
    <cfRule type="containsBlanks" dxfId="235" priority="224">
      <formula>LEN(TRIM(P33))=0</formula>
    </cfRule>
  </conditionalFormatting>
  <conditionalFormatting sqref="D40:D45">
    <cfRule type="containsText" dxfId="234" priority="223" operator="containsText" text="х!">
      <formula>NOT(ISERROR(SEARCH("х!",D40)))</formula>
    </cfRule>
  </conditionalFormatting>
  <conditionalFormatting sqref="D40:D45">
    <cfRule type="containsBlanks" dxfId="233" priority="222">
      <formula>LEN(TRIM(D40))=0</formula>
    </cfRule>
  </conditionalFormatting>
  <conditionalFormatting sqref="E40:E45">
    <cfRule type="containsText" dxfId="232" priority="221" operator="containsText" text="х!">
      <formula>NOT(ISERROR(SEARCH("х!",E40)))</formula>
    </cfRule>
  </conditionalFormatting>
  <conditionalFormatting sqref="E40:E45">
    <cfRule type="containsBlanks" dxfId="231" priority="220">
      <formula>LEN(TRIM(E40))=0</formula>
    </cfRule>
  </conditionalFormatting>
  <conditionalFormatting sqref="F40:F45">
    <cfRule type="containsText" dxfId="230" priority="219" operator="containsText" text="х!">
      <formula>NOT(ISERROR(SEARCH("х!",F40)))</formula>
    </cfRule>
  </conditionalFormatting>
  <conditionalFormatting sqref="F40:F45">
    <cfRule type="containsBlanks" dxfId="229" priority="218">
      <formula>LEN(TRIM(F40))=0</formula>
    </cfRule>
  </conditionalFormatting>
  <conditionalFormatting sqref="R33:R38">
    <cfRule type="containsText" dxfId="228" priority="217" operator="containsText" text="х!">
      <formula>NOT(ISERROR(SEARCH("х!",R33)))</formula>
    </cfRule>
  </conditionalFormatting>
  <conditionalFormatting sqref="R33:R38">
    <cfRule type="containsBlanks" dxfId="227" priority="216">
      <formula>LEN(TRIM(R33))=0</formula>
    </cfRule>
  </conditionalFormatting>
  <conditionalFormatting sqref="R40:R45">
    <cfRule type="containsText" dxfId="226" priority="215" operator="containsText" text="х!">
      <formula>NOT(ISERROR(SEARCH("х!",R40)))</formula>
    </cfRule>
  </conditionalFormatting>
  <conditionalFormatting sqref="R40:R45">
    <cfRule type="containsBlanks" dxfId="225" priority="214">
      <formula>LEN(TRIM(R40))=0</formula>
    </cfRule>
  </conditionalFormatting>
  <conditionalFormatting sqref="AC50:AC53">
    <cfRule type="containsText" dxfId="224" priority="213" operator="containsText" text="х!">
      <formula>NOT(ISERROR(SEARCH("х!",AC50)))</formula>
    </cfRule>
  </conditionalFormatting>
  <conditionalFormatting sqref="AC40:AC45">
    <cfRule type="containsText" dxfId="223" priority="212" operator="containsText" text="х!">
      <formula>NOT(ISERROR(SEARCH("х!",AC40)))</formula>
    </cfRule>
  </conditionalFormatting>
  <conditionalFormatting sqref="AC40:AC45">
    <cfRule type="containsText" dxfId="222" priority="211" operator="containsText" text="х!">
      <formula>NOT(ISERROR(SEARCH("х!",AC40)))</formula>
    </cfRule>
  </conditionalFormatting>
  <conditionalFormatting sqref="AC40:AC45">
    <cfRule type="containsBlanks" dxfId="221" priority="210">
      <formula>LEN(TRIM(AC40))=0</formula>
    </cfRule>
  </conditionalFormatting>
  <conditionalFormatting sqref="AC57:AC60">
    <cfRule type="containsText" dxfId="220" priority="209" operator="containsText" text="х!">
      <formula>NOT(ISERROR(SEARCH("х!",AC57)))</formula>
    </cfRule>
  </conditionalFormatting>
  <conditionalFormatting sqref="D46">
    <cfRule type="containsText" dxfId="219" priority="208" operator="containsText" text="х!">
      <formula>NOT(ISERROR(SEARCH("х!",D46)))</formula>
    </cfRule>
  </conditionalFormatting>
  <conditionalFormatting sqref="D46">
    <cfRule type="containsBlanks" dxfId="218" priority="207">
      <formula>LEN(TRIM(D46))=0</formula>
    </cfRule>
  </conditionalFormatting>
  <conditionalFormatting sqref="E46">
    <cfRule type="containsText" dxfId="217" priority="206" operator="containsText" text="х!">
      <formula>NOT(ISERROR(SEARCH("х!",E46)))</formula>
    </cfRule>
  </conditionalFormatting>
  <conditionalFormatting sqref="E46">
    <cfRule type="containsBlanks" dxfId="216" priority="205">
      <formula>LEN(TRIM(E46))=0</formula>
    </cfRule>
  </conditionalFormatting>
  <conditionalFormatting sqref="F46">
    <cfRule type="containsText" dxfId="215" priority="204" operator="containsText" text="х!">
      <formula>NOT(ISERROR(SEARCH("х!",F46)))</formula>
    </cfRule>
  </conditionalFormatting>
  <conditionalFormatting sqref="F46">
    <cfRule type="containsBlanks" dxfId="214" priority="203">
      <formula>LEN(TRIM(F46))=0</formula>
    </cfRule>
  </conditionalFormatting>
  <conditionalFormatting sqref="P41">
    <cfRule type="containsText" dxfId="213" priority="202" operator="containsText" text="х!">
      <formula>NOT(ISERROR(SEARCH("х!",P41)))</formula>
    </cfRule>
  </conditionalFormatting>
  <conditionalFormatting sqref="P41">
    <cfRule type="containsBlanks" dxfId="212" priority="201">
      <formula>LEN(TRIM(P41))=0</formula>
    </cfRule>
  </conditionalFormatting>
  <conditionalFormatting sqref="P41">
    <cfRule type="containsText" dxfId="211" priority="200" operator="containsText" text="х!">
      <formula>NOT(ISERROR(SEARCH("х!",P41)))</formula>
    </cfRule>
  </conditionalFormatting>
  <conditionalFormatting sqref="P41">
    <cfRule type="containsBlanks" dxfId="210" priority="199">
      <formula>LEN(TRIM(P41))=0</formula>
    </cfRule>
  </conditionalFormatting>
  <conditionalFormatting sqref="P57:P60">
    <cfRule type="containsText" dxfId="209" priority="198" operator="containsText" text="х!">
      <formula>NOT(ISERROR(SEARCH("х!",P57)))</formula>
    </cfRule>
  </conditionalFormatting>
  <conditionalFormatting sqref="P57:P60">
    <cfRule type="containsBlanks" dxfId="208" priority="197">
      <formula>LEN(TRIM(P57))=0</formula>
    </cfRule>
  </conditionalFormatting>
  <conditionalFormatting sqref="P48:P53">
    <cfRule type="containsText" dxfId="207" priority="196" operator="containsText" text="х!">
      <formula>NOT(ISERROR(SEARCH("х!",P48)))</formula>
    </cfRule>
  </conditionalFormatting>
  <conditionalFormatting sqref="P48:P53">
    <cfRule type="containsBlanks" dxfId="206" priority="195">
      <formula>LEN(TRIM(P48))=0</formula>
    </cfRule>
  </conditionalFormatting>
  <conditionalFormatting sqref="P25">
    <cfRule type="containsText" dxfId="205" priority="194" operator="containsText" text="х!">
      <formula>NOT(ISERROR(SEARCH("х!",P25)))</formula>
    </cfRule>
  </conditionalFormatting>
  <conditionalFormatting sqref="P25">
    <cfRule type="containsBlanks" dxfId="204" priority="193">
      <formula>LEN(TRIM(P25))=0</formula>
    </cfRule>
  </conditionalFormatting>
  <conditionalFormatting sqref="P27">
    <cfRule type="containsText" dxfId="203" priority="192" operator="containsText" text="х!">
      <formula>NOT(ISERROR(SEARCH("х!",P27)))</formula>
    </cfRule>
  </conditionalFormatting>
  <conditionalFormatting sqref="P27">
    <cfRule type="containsBlanks" dxfId="202" priority="191">
      <formula>LEN(TRIM(P27))=0</formula>
    </cfRule>
  </conditionalFormatting>
  <conditionalFormatting sqref="P33:P38">
    <cfRule type="containsText" dxfId="201" priority="190" operator="containsText" text="х!">
      <formula>NOT(ISERROR(SEARCH("х!",P33)))</formula>
    </cfRule>
  </conditionalFormatting>
  <conditionalFormatting sqref="P33:P38">
    <cfRule type="containsBlanks" dxfId="200" priority="189">
      <formula>LEN(TRIM(P33))=0</formula>
    </cfRule>
  </conditionalFormatting>
  <conditionalFormatting sqref="P48">
    <cfRule type="containsText" dxfId="199" priority="188" operator="containsText" text="х!">
      <formula>NOT(ISERROR(SEARCH("х!",P48)))</formula>
    </cfRule>
  </conditionalFormatting>
  <conditionalFormatting sqref="P48">
    <cfRule type="containsBlanks" dxfId="198" priority="187">
      <formula>LEN(TRIM(P48))=0</formula>
    </cfRule>
  </conditionalFormatting>
  <conditionalFormatting sqref="T25">
    <cfRule type="containsText" dxfId="197" priority="186" operator="containsText" text="х!">
      <formula>NOT(ISERROR(SEARCH("х!",T25)))</formula>
    </cfRule>
  </conditionalFormatting>
  <conditionalFormatting sqref="T25">
    <cfRule type="containsBlanks" dxfId="196" priority="185">
      <formula>LEN(TRIM(T25))=0</formula>
    </cfRule>
  </conditionalFormatting>
  <conditionalFormatting sqref="P27">
    <cfRule type="containsText" dxfId="195" priority="184" operator="containsText" text="х!">
      <formula>NOT(ISERROR(SEARCH("х!",P27)))</formula>
    </cfRule>
  </conditionalFormatting>
  <conditionalFormatting sqref="P27">
    <cfRule type="containsBlanks" dxfId="194" priority="183">
      <formula>LEN(TRIM(P27))=0</formula>
    </cfRule>
  </conditionalFormatting>
  <conditionalFormatting sqref="P48">
    <cfRule type="containsText" dxfId="193" priority="182" operator="containsText" text="х!">
      <formula>NOT(ISERROR(SEARCH("х!",P48)))</formula>
    </cfRule>
  </conditionalFormatting>
  <conditionalFormatting sqref="P48">
    <cfRule type="containsBlanks" dxfId="192" priority="181">
      <formula>LEN(TRIM(P48))=0</formula>
    </cfRule>
  </conditionalFormatting>
  <conditionalFormatting sqref="T48">
    <cfRule type="containsText" dxfId="191" priority="180" operator="containsText" text="х!">
      <formula>NOT(ISERROR(SEARCH("х!",T48)))</formula>
    </cfRule>
  </conditionalFormatting>
  <conditionalFormatting sqref="T48">
    <cfRule type="containsBlanks" dxfId="190" priority="179">
      <formula>LEN(TRIM(T48))=0</formula>
    </cfRule>
  </conditionalFormatting>
  <conditionalFormatting sqref="P27">
    <cfRule type="containsText" dxfId="189" priority="178" operator="containsText" text="х!">
      <formula>NOT(ISERROR(SEARCH("х!",P27)))</formula>
    </cfRule>
  </conditionalFormatting>
  <conditionalFormatting sqref="P27">
    <cfRule type="containsBlanks" dxfId="188" priority="177">
      <formula>LEN(TRIM(P27))=0</formula>
    </cfRule>
  </conditionalFormatting>
  <conditionalFormatting sqref="T48">
    <cfRule type="containsText" dxfId="187" priority="176" operator="containsText" text="х!">
      <formula>NOT(ISERROR(SEARCH("х!",T48)))</formula>
    </cfRule>
  </conditionalFormatting>
  <conditionalFormatting sqref="T48">
    <cfRule type="containsBlanks" dxfId="186" priority="175">
      <formula>LEN(TRIM(T48))=0</formula>
    </cfRule>
  </conditionalFormatting>
  <conditionalFormatting sqref="P48">
    <cfRule type="containsText" dxfId="185" priority="174" operator="containsText" text="х!">
      <formula>NOT(ISERROR(SEARCH("х!",P48)))</formula>
    </cfRule>
  </conditionalFormatting>
  <conditionalFormatting sqref="P48">
    <cfRule type="containsBlanks" dxfId="184" priority="173">
      <formula>LEN(TRIM(P48))=0</formula>
    </cfRule>
  </conditionalFormatting>
  <conditionalFormatting sqref="P27">
    <cfRule type="containsText" dxfId="183" priority="172" operator="containsText" text="х!">
      <formula>NOT(ISERROR(SEARCH("х!",P27)))</formula>
    </cfRule>
  </conditionalFormatting>
  <conditionalFormatting sqref="P27">
    <cfRule type="containsBlanks" dxfId="182" priority="171">
      <formula>LEN(TRIM(P27))=0</formula>
    </cfRule>
  </conditionalFormatting>
  <conditionalFormatting sqref="P48">
    <cfRule type="containsText" dxfId="181" priority="170" operator="containsText" text="х!">
      <formula>NOT(ISERROR(SEARCH("х!",P48)))</formula>
    </cfRule>
  </conditionalFormatting>
  <conditionalFormatting sqref="P48">
    <cfRule type="containsBlanks" dxfId="180" priority="169">
      <formula>LEN(TRIM(P48))=0</formula>
    </cfRule>
  </conditionalFormatting>
  <conditionalFormatting sqref="T48">
    <cfRule type="containsText" dxfId="179" priority="168" operator="containsText" text="х!">
      <formula>NOT(ISERROR(SEARCH("х!",T48)))</formula>
    </cfRule>
  </conditionalFormatting>
  <conditionalFormatting sqref="T48">
    <cfRule type="containsBlanks" dxfId="178" priority="167">
      <formula>LEN(TRIM(T48))=0</formula>
    </cfRule>
  </conditionalFormatting>
  <conditionalFormatting sqref="P33">
    <cfRule type="containsText" dxfId="177" priority="166" operator="containsText" text="х!">
      <formula>NOT(ISERROR(SEARCH("х!",P33)))</formula>
    </cfRule>
  </conditionalFormatting>
  <conditionalFormatting sqref="P33">
    <cfRule type="containsBlanks" dxfId="176" priority="165">
      <formula>LEN(TRIM(P33))=0</formula>
    </cfRule>
  </conditionalFormatting>
  <conditionalFormatting sqref="P41">
    <cfRule type="containsText" dxfId="175" priority="164" operator="containsText" text="х!">
      <formula>NOT(ISERROR(SEARCH("х!",P41)))</formula>
    </cfRule>
  </conditionalFormatting>
  <conditionalFormatting sqref="P41">
    <cfRule type="containsBlanks" dxfId="174" priority="163">
      <formula>LEN(TRIM(P41))=0</formula>
    </cfRule>
  </conditionalFormatting>
  <conditionalFormatting sqref="P50">
    <cfRule type="containsText" dxfId="173" priority="162" operator="containsText" text="х!">
      <formula>NOT(ISERROR(SEARCH("х!",P50)))</formula>
    </cfRule>
  </conditionalFormatting>
  <conditionalFormatting sqref="P50">
    <cfRule type="containsBlanks" dxfId="172" priority="161">
      <formula>LEN(TRIM(P50))=0</formula>
    </cfRule>
  </conditionalFormatting>
  <conditionalFormatting sqref="P57">
    <cfRule type="containsText" dxfId="171" priority="160" operator="containsText" text="х!">
      <formula>NOT(ISERROR(SEARCH("х!",P57)))</formula>
    </cfRule>
  </conditionalFormatting>
  <conditionalFormatting sqref="P57">
    <cfRule type="containsBlanks" dxfId="170" priority="159">
      <formula>LEN(TRIM(P57))=0</formula>
    </cfRule>
  </conditionalFormatting>
  <conditionalFormatting sqref="P38">
    <cfRule type="containsText" dxfId="169" priority="158" operator="containsText" text="х!">
      <formula>NOT(ISERROR(SEARCH("х!",P38)))</formula>
    </cfRule>
  </conditionalFormatting>
  <conditionalFormatting sqref="P38">
    <cfRule type="containsBlanks" dxfId="168" priority="157">
      <formula>LEN(TRIM(P38))=0</formula>
    </cfRule>
  </conditionalFormatting>
  <conditionalFormatting sqref="P53">
    <cfRule type="containsText" dxfId="167" priority="156" operator="containsText" text="х!">
      <formula>NOT(ISERROR(SEARCH("х!",P53)))</formula>
    </cfRule>
  </conditionalFormatting>
  <conditionalFormatting sqref="P53">
    <cfRule type="containsBlanks" dxfId="166" priority="155">
      <formula>LEN(TRIM(P53))=0</formula>
    </cfRule>
  </conditionalFormatting>
  <conditionalFormatting sqref="T33:T38">
    <cfRule type="containsText" dxfId="165" priority="154" operator="containsText" text="х!">
      <formula>NOT(ISERROR(SEARCH("х!",T33)))</formula>
    </cfRule>
  </conditionalFormatting>
  <conditionalFormatting sqref="T33:T38">
    <cfRule type="containsBlanks" dxfId="164" priority="153">
      <formula>LEN(TRIM(T33))=0</formula>
    </cfRule>
  </conditionalFormatting>
  <conditionalFormatting sqref="T33:T38">
    <cfRule type="containsText" dxfId="163" priority="152" operator="containsText" text="х!">
      <formula>NOT(ISERROR(SEARCH("х!",T33)))</formula>
    </cfRule>
  </conditionalFormatting>
  <conditionalFormatting sqref="T33:T38">
    <cfRule type="containsBlanks" dxfId="162" priority="151">
      <formula>LEN(TRIM(T33))=0</formula>
    </cfRule>
  </conditionalFormatting>
  <conditionalFormatting sqref="T33">
    <cfRule type="containsText" dxfId="161" priority="150" operator="containsText" text="х!">
      <formula>NOT(ISERROR(SEARCH("х!",T33)))</formula>
    </cfRule>
  </conditionalFormatting>
  <conditionalFormatting sqref="T33">
    <cfRule type="containsBlanks" dxfId="160" priority="149">
      <formula>LEN(TRIM(T33))=0</formula>
    </cfRule>
  </conditionalFormatting>
  <conditionalFormatting sqref="T38">
    <cfRule type="containsText" dxfId="159" priority="148" operator="containsText" text="х!">
      <formula>NOT(ISERROR(SEARCH("х!",T38)))</formula>
    </cfRule>
  </conditionalFormatting>
  <conditionalFormatting sqref="T38">
    <cfRule type="containsBlanks" dxfId="158" priority="147">
      <formula>LEN(TRIM(T38))=0</formula>
    </cfRule>
  </conditionalFormatting>
  <conditionalFormatting sqref="T46">
    <cfRule type="containsText" dxfId="157" priority="146" operator="containsText" text="х!">
      <formula>NOT(ISERROR(SEARCH("х!",T46)))</formula>
    </cfRule>
  </conditionalFormatting>
  <conditionalFormatting sqref="T46">
    <cfRule type="containsBlanks" dxfId="156" priority="145">
      <formula>LEN(TRIM(T46))=0</formula>
    </cfRule>
  </conditionalFormatting>
  <conditionalFormatting sqref="T41">
    <cfRule type="containsText" dxfId="155" priority="144" operator="containsText" text="х!">
      <formula>NOT(ISERROR(SEARCH("х!",T41)))</formula>
    </cfRule>
  </conditionalFormatting>
  <conditionalFormatting sqref="T41">
    <cfRule type="containsBlanks" dxfId="154" priority="143">
      <formula>LEN(TRIM(T41))=0</formula>
    </cfRule>
  </conditionalFormatting>
  <conditionalFormatting sqref="T41">
    <cfRule type="containsText" dxfId="153" priority="142" operator="containsText" text="х!">
      <formula>NOT(ISERROR(SEARCH("х!",T41)))</formula>
    </cfRule>
  </conditionalFormatting>
  <conditionalFormatting sqref="T41">
    <cfRule type="containsBlanks" dxfId="152" priority="141">
      <formula>LEN(TRIM(T41))=0</formula>
    </cfRule>
  </conditionalFormatting>
  <conditionalFormatting sqref="T41">
    <cfRule type="containsText" dxfId="151" priority="140" operator="containsText" text="х!">
      <formula>NOT(ISERROR(SEARCH("х!",T41)))</formula>
    </cfRule>
  </conditionalFormatting>
  <conditionalFormatting sqref="T41">
    <cfRule type="containsBlanks" dxfId="150" priority="139">
      <formula>LEN(TRIM(T41))=0</formula>
    </cfRule>
  </conditionalFormatting>
  <conditionalFormatting sqref="T50:T53">
    <cfRule type="containsText" dxfId="149" priority="138" operator="containsText" text="х!">
      <formula>NOT(ISERROR(SEARCH("х!",T50)))</formula>
    </cfRule>
  </conditionalFormatting>
  <conditionalFormatting sqref="T50:T53">
    <cfRule type="containsBlanks" dxfId="148" priority="137">
      <formula>LEN(TRIM(T50))=0</formula>
    </cfRule>
  </conditionalFormatting>
  <conditionalFormatting sqref="T50">
    <cfRule type="containsText" dxfId="147" priority="136" operator="containsText" text="х!">
      <formula>NOT(ISERROR(SEARCH("х!",T50)))</formula>
    </cfRule>
  </conditionalFormatting>
  <conditionalFormatting sqref="T50">
    <cfRule type="containsBlanks" dxfId="146" priority="135">
      <formula>LEN(TRIM(T50))=0</formula>
    </cfRule>
  </conditionalFormatting>
  <conditionalFormatting sqref="T53">
    <cfRule type="containsText" dxfId="145" priority="134" operator="containsText" text="х!">
      <formula>NOT(ISERROR(SEARCH("х!",T53)))</formula>
    </cfRule>
  </conditionalFormatting>
  <conditionalFormatting sqref="T53">
    <cfRule type="containsBlanks" dxfId="144" priority="133">
      <formula>LEN(TRIM(T53))=0</formula>
    </cfRule>
  </conditionalFormatting>
  <conditionalFormatting sqref="T57:T60">
    <cfRule type="containsText" dxfId="143" priority="132" operator="containsText" text="х!">
      <formula>NOT(ISERROR(SEARCH("х!",T57)))</formula>
    </cfRule>
  </conditionalFormatting>
  <conditionalFormatting sqref="T57:T60">
    <cfRule type="containsBlanks" dxfId="142" priority="131">
      <formula>LEN(TRIM(T57))=0</formula>
    </cfRule>
  </conditionalFormatting>
  <conditionalFormatting sqref="T57">
    <cfRule type="containsText" dxfId="141" priority="130" operator="containsText" text="х!">
      <formula>NOT(ISERROR(SEARCH("х!",T57)))</formula>
    </cfRule>
  </conditionalFormatting>
  <conditionalFormatting sqref="T57">
    <cfRule type="containsBlanks" dxfId="140" priority="129">
      <formula>LEN(TRIM(T57))=0</formula>
    </cfRule>
  </conditionalFormatting>
  <conditionalFormatting sqref="L27">
    <cfRule type="containsText" dxfId="139" priority="128" operator="containsText" text="х!">
      <formula>NOT(ISERROR(SEARCH("х!",L27)))</formula>
    </cfRule>
  </conditionalFormatting>
  <conditionalFormatting sqref="L27">
    <cfRule type="containsBlanks" dxfId="138" priority="127">
      <formula>LEN(TRIM(L27))=0</formula>
    </cfRule>
  </conditionalFormatting>
  <conditionalFormatting sqref="L48">
    <cfRule type="containsText" dxfId="137" priority="126" operator="containsText" text="х!">
      <formula>NOT(ISERROR(SEARCH("х!",L48)))</formula>
    </cfRule>
  </conditionalFormatting>
  <conditionalFormatting sqref="L48">
    <cfRule type="containsBlanks" dxfId="136" priority="125">
      <formula>LEN(TRIM(L48))=0</formula>
    </cfRule>
  </conditionalFormatting>
  <conditionalFormatting sqref="L48">
    <cfRule type="containsText" dxfId="135" priority="124" operator="containsText" text="х!">
      <formula>NOT(ISERROR(SEARCH("х!",L48)))</formula>
    </cfRule>
  </conditionalFormatting>
  <conditionalFormatting sqref="L48">
    <cfRule type="containsBlanks" dxfId="134" priority="123">
      <formula>LEN(TRIM(L48))=0</formula>
    </cfRule>
  </conditionalFormatting>
  <conditionalFormatting sqref="T48">
    <cfRule type="containsText" dxfId="133" priority="122" operator="containsText" text="х!">
      <formula>NOT(ISERROR(SEARCH("х!",T48)))</formula>
    </cfRule>
  </conditionalFormatting>
  <conditionalFormatting sqref="T48">
    <cfRule type="containsBlanks" dxfId="132" priority="121">
      <formula>LEN(TRIM(T48))=0</formula>
    </cfRule>
  </conditionalFormatting>
  <conditionalFormatting sqref="T33">
    <cfRule type="containsText" dxfId="131" priority="120" operator="containsText" text="х!">
      <formula>NOT(ISERROR(SEARCH("х!",T33)))</formula>
    </cfRule>
  </conditionalFormatting>
  <conditionalFormatting sqref="T33">
    <cfRule type="containsBlanks" dxfId="130" priority="119">
      <formula>LEN(TRIM(T33))=0</formula>
    </cfRule>
  </conditionalFormatting>
  <conditionalFormatting sqref="T41">
    <cfRule type="containsText" dxfId="129" priority="118" operator="containsText" text="х!">
      <formula>NOT(ISERROR(SEARCH("х!",T41)))</formula>
    </cfRule>
  </conditionalFormatting>
  <conditionalFormatting sqref="T41">
    <cfRule type="containsBlanks" dxfId="128" priority="117">
      <formula>LEN(TRIM(T41))=0</formula>
    </cfRule>
  </conditionalFormatting>
  <conditionalFormatting sqref="T50">
    <cfRule type="containsText" dxfId="127" priority="116" operator="containsText" text="х!">
      <formula>NOT(ISERROR(SEARCH("х!",T50)))</formula>
    </cfRule>
  </conditionalFormatting>
  <conditionalFormatting sqref="T50">
    <cfRule type="containsBlanks" dxfId="126" priority="115">
      <formula>LEN(TRIM(T50))=0</formula>
    </cfRule>
  </conditionalFormatting>
  <conditionalFormatting sqref="T57">
    <cfRule type="containsText" dxfId="125" priority="114" operator="containsText" text="х!">
      <formula>NOT(ISERROR(SEARCH("х!",T57)))</formula>
    </cfRule>
  </conditionalFormatting>
  <conditionalFormatting sqref="T57">
    <cfRule type="containsBlanks" dxfId="124" priority="113">
      <formula>LEN(TRIM(T57))=0</formula>
    </cfRule>
  </conditionalFormatting>
  <conditionalFormatting sqref="N48">
    <cfRule type="containsText" dxfId="123" priority="112" operator="containsText" text="х!">
      <formula>NOT(ISERROR(SEARCH("х!",N48)))</formula>
    </cfRule>
  </conditionalFormatting>
  <conditionalFormatting sqref="N48">
    <cfRule type="containsBlanks" dxfId="122" priority="111">
      <formula>LEN(TRIM(N48))=0</formula>
    </cfRule>
  </conditionalFormatting>
  <conditionalFormatting sqref="R48">
    <cfRule type="containsText" dxfId="121" priority="110" operator="containsText" text="х!">
      <formula>NOT(ISERROR(SEARCH("х!",R48)))</formula>
    </cfRule>
  </conditionalFormatting>
  <conditionalFormatting sqref="R48">
    <cfRule type="containsBlanks" dxfId="120" priority="109">
      <formula>LEN(TRIM(R48))=0</formula>
    </cfRule>
  </conditionalFormatting>
  <conditionalFormatting sqref="D48">
    <cfRule type="containsText" dxfId="119" priority="108" operator="containsText" text="х!">
      <formula>NOT(ISERROR(SEARCH("х!",D48)))</formula>
    </cfRule>
  </conditionalFormatting>
  <conditionalFormatting sqref="D48">
    <cfRule type="containsBlanks" dxfId="118" priority="107">
      <formula>LEN(TRIM(D48))=0</formula>
    </cfRule>
  </conditionalFormatting>
  <conditionalFormatting sqref="H27">
    <cfRule type="containsText" dxfId="117" priority="106" operator="containsText" text="х!">
      <formula>NOT(ISERROR(SEARCH("х!",H27)))</formula>
    </cfRule>
  </conditionalFormatting>
  <conditionalFormatting sqref="H27">
    <cfRule type="containsBlanks" dxfId="116" priority="105">
      <formula>LEN(TRIM(H27))=0</formula>
    </cfRule>
  </conditionalFormatting>
  <conditionalFormatting sqref="L57">
    <cfRule type="containsText" dxfId="115" priority="104" operator="containsText" text="х!">
      <formula>NOT(ISERROR(SEARCH("х!",L57)))</formula>
    </cfRule>
  </conditionalFormatting>
  <conditionalFormatting sqref="L57">
    <cfRule type="containsBlanks" dxfId="114" priority="103">
      <formula>LEN(TRIM(L57))=0</formula>
    </cfRule>
  </conditionalFormatting>
  <conditionalFormatting sqref="L50">
    <cfRule type="containsText" dxfId="113" priority="102" operator="containsText" text="х!">
      <formula>NOT(ISERROR(SEARCH("х!",L50)))</formula>
    </cfRule>
  </conditionalFormatting>
  <conditionalFormatting sqref="L50">
    <cfRule type="containsBlanks" dxfId="112" priority="101">
      <formula>LEN(TRIM(L50))=0</formula>
    </cfRule>
  </conditionalFormatting>
  <conditionalFormatting sqref="L41">
    <cfRule type="containsText" dxfId="111" priority="100" operator="containsText" text="х!">
      <formula>NOT(ISERROR(SEARCH("х!",L41)))</formula>
    </cfRule>
  </conditionalFormatting>
  <conditionalFormatting sqref="L41">
    <cfRule type="containsBlanks" dxfId="110" priority="99">
      <formula>LEN(TRIM(L41))=0</formula>
    </cfRule>
  </conditionalFormatting>
  <conditionalFormatting sqref="L33">
    <cfRule type="containsText" dxfId="109" priority="98" operator="containsText" text="х!">
      <formula>NOT(ISERROR(SEARCH("х!",L33)))</formula>
    </cfRule>
  </conditionalFormatting>
  <conditionalFormatting sqref="L33">
    <cfRule type="containsBlanks" dxfId="108" priority="97">
      <formula>LEN(TRIM(L33))=0</formula>
    </cfRule>
  </conditionalFormatting>
  <conditionalFormatting sqref="H48">
    <cfRule type="containsText" dxfId="107" priority="96" operator="containsText" text="х!">
      <formula>NOT(ISERROR(SEARCH("х!",H48)))</formula>
    </cfRule>
  </conditionalFormatting>
  <conditionalFormatting sqref="H48">
    <cfRule type="containsBlanks" dxfId="106" priority="95">
      <formula>LEN(TRIM(H48))=0</formula>
    </cfRule>
  </conditionalFormatting>
  <conditionalFormatting sqref="L48">
    <cfRule type="containsText" dxfId="105" priority="94" operator="containsText" text="х!">
      <formula>NOT(ISERROR(SEARCH("х!",L48)))</formula>
    </cfRule>
  </conditionalFormatting>
  <conditionalFormatting sqref="L48">
    <cfRule type="containsBlanks" dxfId="104" priority="93">
      <formula>LEN(TRIM(L48))=0</formula>
    </cfRule>
  </conditionalFormatting>
  <conditionalFormatting sqref="P57">
    <cfRule type="containsText" dxfId="103" priority="92" operator="containsText" text="х!">
      <formula>NOT(ISERROR(SEARCH("х!",P57)))</formula>
    </cfRule>
  </conditionalFormatting>
  <conditionalFormatting sqref="P57">
    <cfRule type="containsBlanks" dxfId="102" priority="91">
      <formula>LEN(TRIM(P57))=0</formula>
    </cfRule>
  </conditionalFormatting>
  <conditionalFormatting sqref="P50">
    <cfRule type="containsText" dxfId="101" priority="90" operator="containsText" text="х!">
      <formula>NOT(ISERROR(SEARCH("х!",P50)))</formula>
    </cfRule>
  </conditionalFormatting>
  <conditionalFormatting sqref="P50">
    <cfRule type="containsBlanks" dxfId="100" priority="89">
      <formula>LEN(TRIM(P50))=0</formula>
    </cfRule>
  </conditionalFormatting>
  <conditionalFormatting sqref="P41">
    <cfRule type="containsText" dxfId="99" priority="88" operator="containsText" text="х!">
      <formula>NOT(ISERROR(SEARCH("х!",P41)))</formula>
    </cfRule>
  </conditionalFormatting>
  <conditionalFormatting sqref="P41">
    <cfRule type="containsBlanks" dxfId="98" priority="87">
      <formula>LEN(TRIM(P41))=0</formula>
    </cfRule>
  </conditionalFormatting>
  <conditionalFormatting sqref="P33">
    <cfRule type="containsText" dxfId="97" priority="86" operator="containsText" text="х!">
      <formula>NOT(ISERROR(SEARCH("х!",P33)))</formula>
    </cfRule>
  </conditionalFormatting>
  <conditionalFormatting sqref="P33">
    <cfRule type="containsBlanks" dxfId="96" priority="85">
      <formula>LEN(TRIM(P33))=0</formula>
    </cfRule>
  </conditionalFormatting>
  <conditionalFormatting sqref="P33">
    <cfRule type="containsText" dxfId="95" priority="84" operator="containsText" text="х!">
      <formula>NOT(ISERROR(SEARCH("х!",P33)))</formula>
    </cfRule>
  </conditionalFormatting>
  <conditionalFormatting sqref="P33">
    <cfRule type="containsBlanks" dxfId="94" priority="83">
      <formula>LEN(TRIM(P33))=0</formula>
    </cfRule>
  </conditionalFormatting>
  <conditionalFormatting sqref="P41">
    <cfRule type="containsText" dxfId="93" priority="82" operator="containsText" text="х!">
      <formula>NOT(ISERROR(SEARCH("х!",P41)))</formula>
    </cfRule>
  </conditionalFormatting>
  <conditionalFormatting sqref="P41">
    <cfRule type="containsBlanks" dxfId="92" priority="81">
      <formula>LEN(TRIM(P41))=0</formula>
    </cfRule>
  </conditionalFormatting>
  <conditionalFormatting sqref="P41">
    <cfRule type="containsText" dxfId="91" priority="80" operator="containsText" text="х!">
      <formula>NOT(ISERROR(SEARCH("х!",P41)))</formula>
    </cfRule>
  </conditionalFormatting>
  <conditionalFormatting sqref="P41">
    <cfRule type="containsBlanks" dxfId="90" priority="79">
      <formula>LEN(TRIM(P41))=0</formula>
    </cfRule>
  </conditionalFormatting>
  <conditionalFormatting sqref="P41">
    <cfRule type="containsText" dxfId="89" priority="78" operator="containsText" text="х!">
      <formula>NOT(ISERROR(SEARCH("х!",P41)))</formula>
    </cfRule>
  </conditionalFormatting>
  <conditionalFormatting sqref="P41">
    <cfRule type="containsBlanks" dxfId="88" priority="77">
      <formula>LEN(TRIM(P41))=0</formula>
    </cfRule>
  </conditionalFormatting>
  <conditionalFormatting sqref="P41">
    <cfRule type="containsText" dxfId="87" priority="76" operator="containsText" text="х!">
      <formula>NOT(ISERROR(SEARCH("х!",P41)))</formula>
    </cfRule>
  </conditionalFormatting>
  <conditionalFormatting sqref="P41">
    <cfRule type="containsBlanks" dxfId="86" priority="75">
      <formula>LEN(TRIM(P41))=0</formula>
    </cfRule>
  </conditionalFormatting>
  <conditionalFormatting sqref="P41">
    <cfRule type="containsText" dxfId="85" priority="74" operator="containsText" text="х!">
      <formula>NOT(ISERROR(SEARCH("х!",P41)))</formula>
    </cfRule>
  </conditionalFormatting>
  <conditionalFormatting sqref="P41">
    <cfRule type="containsBlanks" dxfId="84" priority="73">
      <formula>LEN(TRIM(P41))=0</formula>
    </cfRule>
  </conditionalFormatting>
  <conditionalFormatting sqref="P50">
    <cfRule type="containsText" dxfId="83" priority="72" operator="containsText" text="х!">
      <formula>NOT(ISERROR(SEARCH("х!",P50)))</formula>
    </cfRule>
  </conditionalFormatting>
  <conditionalFormatting sqref="P50">
    <cfRule type="containsBlanks" dxfId="82" priority="71">
      <formula>LEN(TRIM(P50))=0</formula>
    </cfRule>
  </conditionalFormatting>
  <conditionalFormatting sqref="P50">
    <cfRule type="containsText" dxfId="81" priority="70" operator="containsText" text="х!">
      <formula>NOT(ISERROR(SEARCH("х!",P50)))</formula>
    </cfRule>
  </conditionalFormatting>
  <conditionalFormatting sqref="P50">
    <cfRule type="containsBlanks" dxfId="80" priority="69">
      <formula>LEN(TRIM(P50))=0</formula>
    </cfRule>
  </conditionalFormatting>
  <conditionalFormatting sqref="P50">
    <cfRule type="containsText" dxfId="79" priority="68" operator="containsText" text="х!">
      <formula>NOT(ISERROR(SEARCH("х!",P50)))</formula>
    </cfRule>
  </conditionalFormatting>
  <conditionalFormatting sqref="P50">
    <cfRule type="containsBlanks" dxfId="78" priority="67">
      <formula>LEN(TRIM(P50))=0</formula>
    </cfRule>
  </conditionalFormatting>
  <conditionalFormatting sqref="P50">
    <cfRule type="containsText" dxfId="77" priority="66" operator="containsText" text="х!">
      <formula>NOT(ISERROR(SEARCH("х!",P50)))</formula>
    </cfRule>
  </conditionalFormatting>
  <conditionalFormatting sqref="P50">
    <cfRule type="containsBlanks" dxfId="76" priority="65">
      <formula>LEN(TRIM(P50))=0</formula>
    </cfRule>
  </conditionalFormatting>
  <conditionalFormatting sqref="P50">
    <cfRule type="containsText" dxfId="75" priority="64" operator="containsText" text="х!">
      <formula>NOT(ISERROR(SEARCH("х!",P50)))</formula>
    </cfRule>
  </conditionalFormatting>
  <conditionalFormatting sqref="P50">
    <cfRule type="containsBlanks" dxfId="74" priority="63">
      <formula>LEN(TRIM(P50))=0</formula>
    </cfRule>
  </conditionalFormatting>
  <conditionalFormatting sqref="P57">
    <cfRule type="containsText" dxfId="73" priority="62" operator="containsText" text="х!">
      <formula>NOT(ISERROR(SEARCH("х!",P57)))</formula>
    </cfRule>
  </conditionalFormatting>
  <conditionalFormatting sqref="P57">
    <cfRule type="containsBlanks" dxfId="72" priority="61">
      <formula>LEN(TRIM(P57))=0</formula>
    </cfRule>
  </conditionalFormatting>
  <conditionalFormatting sqref="P57">
    <cfRule type="containsText" dxfId="71" priority="60" operator="containsText" text="х!">
      <formula>NOT(ISERROR(SEARCH("х!",P57)))</formula>
    </cfRule>
  </conditionalFormatting>
  <conditionalFormatting sqref="P57">
    <cfRule type="containsBlanks" dxfId="70" priority="59">
      <formula>LEN(TRIM(P57))=0</formula>
    </cfRule>
  </conditionalFormatting>
  <conditionalFormatting sqref="P57">
    <cfRule type="containsText" dxfId="69" priority="58" operator="containsText" text="х!">
      <formula>NOT(ISERROR(SEARCH("х!",P57)))</formula>
    </cfRule>
  </conditionalFormatting>
  <conditionalFormatting sqref="P57">
    <cfRule type="containsBlanks" dxfId="68" priority="57">
      <formula>LEN(TRIM(P57))=0</formula>
    </cfRule>
  </conditionalFormatting>
  <conditionalFormatting sqref="P57">
    <cfRule type="containsText" dxfId="67" priority="56" operator="containsText" text="х!">
      <formula>NOT(ISERROR(SEARCH("х!",P57)))</formula>
    </cfRule>
  </conditionalFormatting>
  <conditionalFormatting sqref="P57">
    <cfRule type="containsBlanks" dxfId="66" priority="55">
      <formula>LEN(TRIM(P57))=0</formula>
    </cfRule>
  </conditionalFormatting>
  <conditionalFormatting sqref="P57">
    <cfRule type="containsText" dxfId="65" priority="54" operator="containsText" text="х!">
      <formula>NOT(ISERROR(SEARCH("х!",P57)))</formula>
    </cfRule>
  </conditionalFormatting>
  <conditionalFormatting sqref="P57">
    <cfRule type="containsBlanks" dxfId="64" priority="53">
      <formula>LEN(TRIM(P57))=0</formula>
    </cfRule>
  </conditionalFormatting>
  <conditionalFormatting sqref="P57">
    <cfRule type="containsText" dxfId="63" priority="52" operator="containsText" text="х!">
      <formula>NOT(ISERROR(SEARCH("х!",P57)))</formula>
    </cfRule>
  </conditionalFormatting>
  <conditionalFormatting sqref="P57">
    <cfRule type="containsBlanks" dxfId="62" priority="51">
      <formula>LEN(TRIM(P57))=0</formula>
    </cfRule>
  </conditionalFormatting>
  <conditionalFormatting sqref="P50">
    <cfRule type="containsText" dxfId="61" priority="50" operator="containsText" text="х!">
      <formula>NOT(ISERROR(SEARCH("х!",P50)))</formula>
    </cfRule>
  </conditionalFormatting>
  <conditionalFormatting sqref="P50">
    <cfRule type="containsBlanks" dxfId="60" priority="49">
      <formula>LEN(TRIM(P50))=0</formula>
    </cfRule>
  </conditionalFormatting>
  <conditionalFormatting sqref="P41">
    <cfRule type="containsText" dxfId="59" priority="48" operator="containsText" text="х!">
      <formula>NOT(ISERROR(SEARCH("х!",P41)))</formula>
    </cfRule>
  </conditionalFormatting>
  <conditionalFormatting sqref="P41">
    <cfRule type="containsBlanks" dxfId="58" priority="47">
      <formula>LEN(TRIM(P41))=0</formula>
    </cfRule>
  </conditionalFormatting>
  <conditionalFormatting sqref="P33">
    <cfRule type="containsText" dxfId="57" priority="46" operator="containsText" text="х!">
      <formula>NOT(ISERROR(SEARCH("х!",P33)))</formula>
    </cfRule>
  </conditionalFormatting>
  <conditionalFormatting sqref="P33">
    <cfRule type="containsBlanks" dxfId="56" priority="45">
      <formula>LEN(TRIM(P33))=0</formula>
    </cfRule>
  </conditionalFormatting>
  <conditionalFormatting sqref="P31">
    <cfRule type="containsText" dxfId="55" priority="44" operator="containsText" text="х!">
      <formula>NOT(ISERROR(SEARCH("х!",P31)))</formula>
    </cfRule>
  </conditionalFormatting>
  <conditionalFormatting sqref="P31">
    <cfRule type="containsBlanks" dxfId="54" priority="43">
      <formula>LEN(TRIM(P31))=0</formula>
    </cfRule>
  </conditionalFormatting>
  <conditionalFormatting sqref="R31">
    <cfRule type="containsText" dxfId="53" priority="42" operator="containsText" text="х!">
      <formula>NOT(ISERROR(SEARCH("х!",R31)))</formula>
    </cfRule>
  </conditionalFormatting>
  <conditionalFormatting sqref="R31">
    <cfRule type="containsBlanks" dxfId="52" priority="41">
      <formula>LEN(TRIM(R31))=0</formula>
    </cfRule>
  </conditionalFormatting>
  <conditionalFormatting sqref="P31">
    <cfRule type="containsText" dxfId="51" priority="40" operator="containsText" text="х!">
      <formula>NOT(ISERROR(SEARCH("х!",P31)))</formula>
    </cfRule>
  </conditionalFormatting>
  <conditionalFormatting sqref="P31">
    <cfRule type="containsBlanks" dxfId="50" priority="39">
      <formula>LEN(TRIM(P31))=0</formula>
    </cfRule>
  </conditionalFormatting>
  <conditionalFormatting sqref="T31">
    <cfRule type="containsText" dxfId="49" priority="38" operator="containsText" text="х!">
      <formula>NOT(ISERROR(SEARCH("х!",T31)))</formula>
    </cfRule>
  </conditionalFormatting>
  <conditionalFormatting sqref="T31">
    <cfRule type="containsBlanks" dxfId="48" priority="37">
      <formula>LEN(TRIM(T31))=0</formula>
    </cfRule>
  </conditionalFormatting>
  <conditionalFormatting sqref="T31">
    <cfRule type="containsText" dxfId="47" priority="36" operator="containsText" text="х!">
      <formula>NOT(ISERROR(SEARCH("х!",T31)))</formula>
    </cfRule>
  </conditionalFormatting>
  <conditionalFormatting sqref="T31">
    <cfRule type="containsBlanks" dxfId="46" priority="35">
      <formula>LEN(TRIM(T31))=0</formula>
    </cfRule>
  </conditionalFormatting>
  <conditionalFormatting sqref="P50">
    <cfRule type="containsText" dxfId="45" priority="34" operator="containsText" text="х!">
      <formula>NOT(ISERROR(SEARCH("х!",P50)))</formula>
    </cfRule>
  </conditionalFormatting>
  <conditionalFormatting sqref="P50">
    <cfRule type="containsBlanks" dxfId="44" priority="33">
      <formula>LEN(TRIM(P50))=0</formula>
    </cfRule>
  </conditionalFormatting>
  <conditionalFormatting sqref="R50">
    <cfRule type="containsText" dxfId="43" priority="32" operator="containsText" text="х!">
      <formula>NOT(ISERROR(SEARCH("х!",R50)))</formula>
    </cfRule>
  </conditionalFormatting>
  <conditionalFormatting sqref="R50">
    <cfRule type="containsBlanks" dxfId="42" priority="31">
      <formula>LEN(TRIM(R50))=0</formula>
    </cfRule>
  </conditionalFormatting>
  <conditionalFormatting sqref="P50">
    <cfRule type="containsText" dxfId="41" priority="30" operator="containsText" text="х!">
      <formula>NOT(ISERROR(SEARCH("х!",P50)))</formula>
    </cfRule>
  </conditionalFormatting>
  <conditionalFormatting sqref="P50">
    <cfRule type="containsBlanks" dxfId="40" priority="29">
      <formula>LEN(TRIM(P50))=0</formula>
    </cfRule>
  </conditionalFormatting>
  <conditionalFormatting sqref="P50">
    <cfRule type="containsText" dxfId="39" priority="28" operator="containsText" text="х!">
      <formula>NOT(ISERROR(SEARCH("х!",P50)))</formula>
    </cfRule>
  </conditionalFormatting>
  <conditionalFormatting sqref="P50">
    <cfRule type="containsBlanks" dxfId="38" priority="27">
      <formula>LEN(TRIM(P50))=0</formula>
    </cfRule>
  </conditionalFormatting>
  <conditionalFormatting sqref="T50">
    <cfRule type="containsText" dxfId="37" priority="26" operator="containsText" text="х!">
      <formula>NOT(ISERROR(SEARCH("х!",T50)))</formula>
    </cfRule>
  </conditionalFormatting>
  <conditionalFormatting sqref="T50">
    <cfRule type="containsBlanks" dxfId="36" priority="25">
      <formula>LEN(TRIM(T50))=0</formula>
    </cfRule>
  </conditionalFormatting>
  <conditionalFormatting sqref="T50">
    <cfRule type="containsText" dxfId="35" priority="24" operator="containsText" text="х!">
      <formula>NOT(ISERROR(SEARCH("х!",T50)))</formula>
    </cfRule>
  </conditionalFormatting>
  <conditionalFormatting sqref="T50">
    <cfRule type="containsBlanks" dxfId="34" priority="23">
      <formula>LEN(TRIM(T50))=0</formula>
    </cfRule>
  </conditionalFormatting>
  <conditionalFormatting sqref="T50">
    <cfRule type="containsText" dxfId="33" priority="22" operator="containsText" text="х!">
      <formula>NOT(ISERROR(SEARCH("х!",T50)))</formula>
    </cfRule>
  </conditionalFormatting>
  <conditionalFormatting sqref="T50">
    <cfRule type="containsBlanks" dxfId="32" priority="21">
      <formula>LEN(TRIM(T50))=0</formula>
    </cfRule>
  </conditionalFormatting>
  <conditionalFormatting sqref="T50">
    <cfRule type="containsText" dxfId="31" priority="20" operator="containsText" text="х!">
      <formula>NOT(ISERROR(SEARCH("х!",T50)))</formula>
    </cfRule>
  </conditionalFormatting>
  <conditionalFormatting sqref="T50">
    <cfRule type="containsBlanks" dxfId="30" priority="19">
      <formula>LEN(TRIM(T50))=0</formula>
    </cfRule>
  </conditionalFormatting>
  <conditionalFormatting sqref="L50">
    <cfRule type="containsText" dxfId="29" priority="18" operator="containsText" text="х!">
      <formula>NOT(ISERROR(SEARCH("х!",L50)))</formula>
    </cfRule>
  </conditionalFormatting>
  <conditionalFormatting sqref="L50">
    <cfRule type="containsBlanks" dxfId="28" priority="17">
      <formula>LEN(TRIM(L50))=0</formula>
    </cfRule>
  </conditionalFormatting>
  <conditionalFormatting sqref="P50">
    <cfRule type="containsText" dxfId="27" priority="16" operator="containsText" text="х!">
      <formula>NOT(ISERROR(SEARCH("х!",P50)))</formula>
    </cfRule>
  </conditionalFormatting>
  <conditionalFormatting sqref="P50">
    <cfRule type="containsBlanks" dxfId="26" priority="15">
      <formula>LEN(TRIM(P50))=0</formula>
    </cfRule>
  </conditionalFormatting>
  <conditionalFormatting sqref="P50">
    <cfRule type="containsText" dxfId="25" priority="14" operator="containsText" text="х!">
      <formula>NOT(ISERROR(SEARCH("х!",P50)))</formula>
    </cfRule>
  </conditionalFormatting>
  <conditionalFormatting sqref="P50">
    <cfRule type="containsBlanks" dxfId="24" priority="13">
      <formula>LEN(TRIM(P50))=0</formula>
    </cfRule>
  </conditionalFormatting>
  <conditionalFormatting sqref="P50">
    <cfRule type="containsText" dxfId="23" priority="12" operator="containsText" text="х!">
      <formula>NOT(ISERROR(SEARCH("х!",P50)))</formula>
    </cfRule>
  </conditionalFormatting>
  <conditionalFormatting sqref="P50">
    <cfRule type="containsBlanks" dxfId="22" priority="11">
      <formula>LEN(TRIM(P50))=0</formula>
    </cfRule>
  </conditionalFormatting>
  <conditionalFormatting sqref="P55">
    <cfRule type="containsText" dxfId="19" priority="10" operator="containsText" text="х!">
      <formula>NOT(ISERROR(SEARCH("х!",P55)))</formula>
    </cfRule>
  </conditionalFormatting>
  <conditionalFormatting sqref="P55">
    <cfRule type="containsBlanks" dxfId="17" priority="9">
      <formula>LEN(TRIM(P55))=0</formula>
    </cfRule>
  </conditionalFormatting>
  <conditionalFormatting sqref="R55">
    <cfRule type="containsText" dxfId="15" priority="8" operator="containsText" text="х!">
      <formula>NOT(ISERROR(SEARCH("х!",R55)))</formula>
    </cfRule>
  </conditionalFormatting>
  <conditionalFormatting sqref="R55">
    <cfRule type="containsBlanks" dxfId="13" priority="7">
      <formula>LEN(TRIM(R55))=0</formula>
    </cfRule>
  </conditionalFormatting>
  <conditionalFormatting sqref="P55">
    <cfRule type="containsText" dxfId="11" priority="6" operator="containsText" text="х!">
      <formula>NOT(ISERROR(SEARCH("х!",P55)))</formula>
    </cfRule>
  </conditionalFormatting>
  <conditionalFormatting sqref="P55">
    <cfRule type="containsBlanks" dxfId="9" priority="5">
      <formula>LEN(TRIM(P55))=0</formula>
    </cfRule>
  </conditionalFormatting>
  <conditionalFormatting sqref="T55">
    <cfRule type="containsText" dxfId="7" priority="4" operator="containsText" text="х!">
      <formula>NOT(ISERROR(SEARCH("х!",T55)))</formula>
    </cfRule>
  </conditionalFormatting>
  <conditionalFormatting sqref="T55">
    <cfRule type="containsBlanks" dxfId="5" priority="3">
      <formula>LEN(TRIM(T55))=0</formula>
    </cfRule>
  </conditionalFormatting>
  <conditionalFormatting sqref="T55">
    <cfRule type="containsText" dxfId="3" priority="2" operator="containsText" text="х!">
      <formula>NOT(ISERROR(SEARCH("х!",T55)))</formula>
    </cfRule>
  </conditionalFormatting>
  <conditionalFormatting sqref="T55">
    <cfRule type="containsBlanks" dxfId="1" priority="1">
      <formula>LEN(TRIM(T55))=0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J_ДВОСТ-134</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5.75">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32" t="s">
        <v>319</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55" s="163" customFormat="1" ht="140.25" customHeight="1">
      <c r="A17" s="333" t="s">
        <v>320</v>
      </c>
      <c r="B17" s="336" t="s">
        <v>321</v>
      </c>
      <c r="C17" s="333" t="s">
        <v>322</v>
      </c>
      <c r="D17" s="333" t="s">
        <v>323</v>
      </c>
      <c r="E17" s="339" t="s">
        <v>324</v>
      </c>
      <c r="F17" s="340"/>
      <c r="G17" s="340"/>
      <c r="H17" s="340"/>
      <c r="I17" s="340"/>
      <c r="J17" s="340"/>
      <c r="K17" s="340"/>
      <c r="L17" s="341"/>
      <c r="M17" s="333" t="s">
        <v>325</v>
      </c>
      <c r="N17" s="333" t="s">
        <v>326</v>
      </c>
      <c r="O17" s="333" t="s">
        <v>327</v>
      </c>
      <c r="P17" s="342" t="s">
        <v>328</v>
      </c>
      <c r="Q17" s="342" t="s">
        <v>329</v>
      </c>
      <c r="R17" s="342" t="s">
        <v>330</v>
      </c>
      <c r="S17" s="342" t="s">
        <v>331</v>
      </c>
      <c r="T17" s="342"/>
      <c r="U17" s="342" t="s">
        <v>332</v>
      </c>
      <c r="V17" s="342" t="s">
        <v>333</v>
      </c>
      <c r="W17" s="342" t="s">
        <v>334</v>
      </c>
      <c r="X17" s="342" t="s">
        <v>335</v>
      </c>
      <c r="Y17" s="342" t="s">
        <v>336</v>
      </c>
      <c r="Z17" s="345" t="s">
        <v>337</v>
      </c>
      <c r="AA17" s="342" t="s">
        <v>338</v>
      </c>
      <c r="AB17" s="342" t="s">
        <v>339</v>
      </c>
      <c r="AC17" s="342" t="s">
        <v>340</v>
      </c>
      <c r="AD17" s="342" t="s">
        <v>341</v>
      </c>
      <c r="AE17" s="342" t="s">
        <v>342</v>
      </c>
      <c r="AF17" s="342" t="s">
        <v>343</v>
      </c>
      <c r="AG17" s="342"/>
      <c r="AH17" s="342"/>
      <c r="AI17" s="342"/>
      <c r="AJ17" s="342"/>
      <c r="AK17" s="342"/>
      <c r="AL17" s="342" t="s">
        <v>344</v>
      </c>
      <c r="AM17" s="342"/>
      <c r="AN17" s="342"/>
      <c r="AO17" s="342"/>
      <c r="AP17" s="342" t="s">
        <v>345</v>
      </c>
      <c r="AQ17" s="342"/>
      <c r="AR17" s="342" t="s">
        <v>346</v>
      </c>
      <c r="AS17" s="342" t="s">
        <v>347</v>
      </c>
      <c r="AT17" s="342" t="s">
        <v>348</v>
      </c>
      <c r="AU17" s="342" t="s">
        <v>349</v>
      </c>
      <c r="AV17" s="342" t="s">
        <v>350</v>
      </c>
    </row>
    <row r="18" spans="1:55" s="163" customFormat="1" ht="19.5">
      <c r="A18" s="334"/>
      <c r="B18" s="337"/>
      <c r="C18" s="334"/>
      <c r="D18" s="334"/>
      <c r="E18" s="333" t="s">
        <v>351</v>
      </c>
      <c r="F18" s="350" t="s">
        <v>303</v>
      </c>
      <c r="G18" s="350" t="s">
        <v>305</v>
      </c>
      <c r="H18" s="350" t="s">
        <v>307</v>
      </c>
      <c r="I18" s="348" t="s">
        <v>352</v>
      </c>
      <c r="J18" s="348" t="s">
        <v>353</v>
      </c>
      <c r="K18" s="348" t="s">
        <v>354</v>
      </c>
      <c r="L18" s="350" t="s">
        <v>34</v>
      </c>
      <c r="M18" s="334"/>
      <c r="N18" s="334"/>
      <c r="O18" s="334"/>
      <c r="P18" s="342"/>
      <c r="Q18" s="342"/>
      <c r="R18" s="342"/>
      <c r="S18" s="352" t="s">
        <v>1</v>
      </c>
      <c r="T18" s="352" t="s">
        <v>355</v>
      </c>
      <c r="U18" s="342"/>
      <c r="V18" s="342"/>
      <c r="W18" s="342"/>
      <c r="X18" s="342"/>
      <c r="Y18" s="342"/>
      <c r="Z18" s="342"/>
      <c r="AA18" s="342"/>
      <c r="AB18" s="342"/>
      <c r="AC18" s="342"/>
      <c r="AD18" s="342"/>
      <c r="AE18" s="342"/>
      <c r="AF18" s="342" t="s">
        <v>356</v>
      </c>
      <c r="AG18" s="342"/>
      <c r="AH18" s="342" t="s">
        <v>357</v>
      </c>
      <c r="AI18" s="342"/>
      <c r="AJ18" s="333" t="s">
        <v>358</v>
      </c>
      <c r="AK18" s="333" t="s">
        <v>359</v>
      </c>
      <c r="AL18" s="333" t="s">
        <v>360</v>
      </c>
      <c r="AM18" s="333" t="s">
        <v>361</v>
      </c>
      <c r="AN18" s="333" t="s">
        <v>362</v>
      </c>
      <c r="AO18" s="333" t="s">
        <v>363</v>
      </c>
      <c r="AP18" s="333" t="s">
        <v>364</v>
      </c>
      <c r="AQ18" s="343" t="s">
        <v>355</v>
      </c>
      <c r="AR18" s="342"/>
      <c r="AS18" s="342"/>
      <c r="AT18" s="342"/>
      <c r="AU18" s="342"/>
      <c r="AV18" s="342"/>
    </row>
    <row r="19" spans="1:55" s="163" customFormat="1" ht="78">
      <c r="A19" s="335"/>
      <c r="B19" s="338"/>
      <c r="C19" s="335"/>
      <c r="D19" s="335"/>
      <c r="E19" s="335"/>
      <c r="F19" s="351"/>
      <c r="G19" s="351"/>
      <c r="H19" s="351"/>
      <c r="I19" s="349"/>
      <c r="J19" s="349"/>
      <c r="K19" s="349"/>
      <c r="L19" s="351"/>
      <c r="M19" s="335"/>
      <c r="N19" s="335"/>
      <c r="O19" s="335"/>
      <c r="P19" s="342"/>
      <c r="Q19" s="342"/>
      <c r="R19" s="342"/>
      <c r="S19" s="353"/>
      <c r="T19" s="353"/>
      <c r="U19" s="342"/>
      <c r="V19" s="342"/>
      <c r="W19" s="342"/>
      <c r="X19" s="342"/>
      <c r="Y19" s="342"/>
      <c r="Z19" s="342"/>
      <c r="AA19" s="342"/>
      <c r="AB19" s="342"/>
      <c r="AC19" s="342"/>
      <c r="AD19" s="342"/>
      <c r="AE19" s="342"/>
      <c r="AF19" s="164" t="s">
        <v>365</v>
      </c>
      <c r="AG19" s="164" t="s">
        <v>366</v>
      </c>
      <c r="AH19" s="165" t="s">
        <v>1</v>
      </c>
      <c r="AI19" s="165" t="s">
        <v>355</v>
      </c>
      <c r="AJ19" s="335"/>
      <c r="AK19" s="335"/>
      <c r="AL19" s="335"/>
      <c r="AM19" s="335"/>
      <c r="AN19" s="335"/>
      <c r="AO19" s="335"/>
      <c r="AP19" s="335"/>
      <c r="AQ19" s="344"/>
      <c r="AR19" s="342"/>
      <c r="AS19" s="342"/>
      <c r="AT19" s="342"/>
      <c r="AU19" s="342"/>
      <c r="AV19" s="342"/>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M22" s="347"/>
      <c r="AN22" s="347"/>
      <c r="AO22" s="347"/>
      <c r="AP22" s="347"/>
      <c r="AQ22" s="347"/>
      <c r="AR22" s="347"/>
      <c r="AS22" s="347"/>
      <c r="AT22" s="347"/>
      <c r="AU22" s="347"/>
      <c r="AV22" s="347"/>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33" sqref="B33"/>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J_ДВОСТ-134</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КТПНС № 16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КТПНС № 16  </v>
      </c>
    </row>
    <row r="19" spans="1:3" ht="16.5" thickBot="1">
      <c r="A19" s="180" t="s">
        <v>370</v>
      </c>
      <c r="B19" s="245" t="s">
        <v>493</v>
      </c>
    </row>
    <row r="20" spans="1:3" ht="16.5" thickBot="1">
      <c r="A20" s="180" t="s">
        <v>371</v>
      </c>
      <c r="B20" s="245" t="s">
        <v>243</v>
      </c>
    </row>
    <row r="21" spans="1:3" ht="16.5" thickBot="1">
      <c r="A21" s="180" t="s">
        <v>372</v>
      </c>
      <c r="B21" s="245" t="s">
        <v>494</v>
      </c>
    </row>
    <row r="22" spans="1:3" ht="16.5" thickBot="1">
      <c r="A22" s="182" t="s">
        <v>373</v>
      </c>
      <c r="B22" s="247" t="s">
        <v>507</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6" t="s">
        <v>478</v>
      </c>
      <c r="B1" s="356"/>
      <c r="C1" s="356"/>
      <c r="D1" s="356"/>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row>
    <row r="2" spans="1:30" ht="27.75" customHeight="1">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row>
    <row r="3" spans="1:30" ht="15" customHeight="1">
      <c r="A3" s="359" t="s">
        <v>417</v>
      </c>
      <c r="B3" s="359" t="s">
        <v>418</v>
      </c>
      <c r="C3" s="361" t="s">
        <v>419</v>
      </c>
      <c r="D3" s="362"/>
      <c r="E3" s="363"/>
      <c r="F3" s="367" t="s">
        <v>420</v>
      </c>
      <c r="G3" s="367"/>
      <c r="H3" s="367"/>
      <c r="I3" s="367"/>
      <c r="J3" s="367"/>
      <c r="K3" s="367" t="s">
        <v>421</v>
      </c>
      <c r="L3" s="367"/>
      <c r="M3" s="367"/>
      <c r="N3" s="367"/>
      <c r="O3" s="367"/>
      <c r="P3" s="367" t="s">
        <v>422</v>
      </c>
      <c r="Q3" s="367"/>
      <c r="R3" s="367"/>
      <c r="S3" s="367"/>
      <c r="T3" s="367"/>
      <c r="U3" s="367" t="s">
        <v>423</v>
      </c>
      <c r="V3" s="367"/>
      <c r="W3" s="367"/>
      <c r="X3" s="367"/>
      <c r="Y3" s="367"/>
      <c r="Z3" s="367" t="s">
        <v>424</v>
      </c>
      <c r="AA3" s="367"/>
      <c r="AB3" s="367"/>
      <c r="AC3" s="367"/>
      <c r="AD3" s="367"/>
    </row>
    <row r="4" spans="1:30" ht="15" customHeight="1">
      <c r="A4" s="360"/>
      <c r="B4" s="360"/>
      <c r="C4" s="364"/>
      <c r="D4" s="365"/>
      <c r="E4" s="366"/>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9" t="s">
        <v>244</v>
      </c>
      <c r="B5" s="367" t="s">
        <v>430</v>
      </c>
      <c r="C5" s="369" t="s">
        <v>431</v>
      </c>
      <c r="D5" s="369"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7"/>
      <c r="C6" s="369"/>
      <c r="D6" s="369"/>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7"/>
      <c r="C7" s="369"/>
      <c r="D7" s="369"/>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0"/>
      <c r="B8" s="367"/>
      <c r="C8" s="369"/>
      <c r="D8" s="369" t="s">
        <v>435</v>
      </c>
      <c r="E8" s="369"/>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7"/>
      <c r="C9" s="369" t="s">
        <v>436</v>
      </c>
      <c r="D9" s="369" t="s">
        <v>437</v>
      </c>
      <c r="E9" s="369"/>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7"/>
      <c r="C10" s="369"/>
      <c r="D10" s="369" t="s">
        <v>438</v>
      </c>
      <c r="E10" s="369"/>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7"/>
      <c r="C11" s="204" t="s">
        <v>439</v>
      </c>
      <c r="D11" s="369" t="s">
        <v>440</v>
      </c>
      <c r="E11" s="369"/>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70" t="s">
        <v>441</v>
      </c>
      <c r="C12" s="369" t="s">
        <v>431</v>
      </c>
      <c r="D12" s="369"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70"/>
      <c r="C13" s="369"/>
      <c r="D13" s="369"/>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70"/>
      <c r="C14" s="369"/>
      <c r="D14" s="369"/>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0"/>
      <c r="B15" s="370"/>
      <c r="C15" s="369"/>
      <c r="D15" s="369" t="s">
        <v>435</v>
      </c>
      <c r="E15" s="369"/>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70"/>
      <c r="C16" s="369" t="s">
        <v>436</v>
      </c>
      <c r="D16" s="369" t="s">
        <v>437</v>
      </c>
      <c r="E16" s="369"/>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70"/>
      <c r="C17" s="369"/>
      <c r="D17" s="369" t="s">
        <v>438</v>
      </c>
      <c r="E17" s="369"/>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70"/>
      <c r="C18" s="204" t="s">
        <v>439</v>
      </c>
      <c r="D18" s="371" t="s">
        <v>440</v>
      </c>
      <c r="E18" s="372"/>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70" t="s">
        <v>442</v>
      </c>
      <c r="C19" s="369" t="s">
        <v>431</v>
      </c>
      <c r="D19" s="369"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70"/>
      <c r="C20" s="369"/>
      <c r="D20" s="369"/>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70"/>
      <c r="C21" s="369"/>
      <c r="D21" s="369"/>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0"/>
      <c r="B22" s="370"/>
      <c r="C22" s="369"/>
      <c r="D22" s="369" t="s">
        <v>435</v>
      </c>
      <c r="E22" s="369"/>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70"/>
      <c r="C23" s="369" t="s">
        <v>436</v>
      </c>
      <c r="D23" s="369" t="s">
        <v>437</v>
      </c>
      <c r="E23" s="369"/>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70"/>
      <c r="C24" s="369"/>
      <c r="D24" s="369" t="s">
        <v>438</v>
      </c>
      <c r="E24" s="369"/>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70"/>
      <c r="C25" s="204" t="s">
        <v>439</v>
      </c>
      <c r="D25" s="369" t="s">
        <v>440</v>
      </c>
      <c r="E25" s="369"/>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70" t="s">
        <v>443</v>
      </c>
      <c r="C26" s="369" t="s">
        <v>431</v>
      </c>
      <c r="D26" s="369"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70"/>
      <c r="C27" s="369"/>
      <c r="D27" s="369"/>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70"/>
      <c r="C28" s="369"/>
      <c r="D28" s="369"/>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0"/>
      <c r="B29" s="370"/>
      <c r="C29" s="369"/>
      <c r="D29" s="369" t="s">
        <v>435</v>
      </c>
      <c r="E29" s="369"/>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70"/>
      <c r="C30" s="369" t="s">
        <v>436</v>
      </c>
      <c r="D30" s="369" t="s">
        <v>437</v>
      </c>
      <c r="E30" s="369"/>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70"/>
      <c r="C31" s="369"/>
      <c r="D31" s="369" t="s">
        <v>438</v>
      </c>
      <c r="E31" s="369"/>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70"/>
      <c r="C32" s="204" t="s">
        <v>439</v>
      </c>
      <c r="D32" s="369" t="s">
        <v>440</v>
      </c>
      <c r="E32" s="369"/>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70" t="s">
        <v>444</v>
      </c>
      <c r="C33" s="369" t="s">
        <v>431</v>
      </c>
      <c r="D33" s="369"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70"/>
      <c r="C34" s="369"/>
      <c r="D34" s="369"/>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70"/>
      <c r="C35" s="369"/>
      <c r="D35" s="369"/>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0"/>
      <c r="B36" s="370"/>
      <c r="C36" s="369"/>
      <c r="D36" s="369" t="s">
        <v>435</v>
      </c>
      <c r="E36" s="369"/>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70"/>
      <c r="C37" s="369" t="s">
        <v>436</v>
      </c>
      <c r="D37" s="369" t="s">
        <v>437</v>
      </c>
      <c r="E37" s="369"/>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70"/>
      <c r="C38" s="369"/>
      <c r="D38" s="369" t="s">
        <v>438</v>
      </c>
      <c r="E38" s="369"/>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70"/>
      <c r="C39" s="204" t="s">
        <v>439</v>
      </c>
      <c r="D39" s="369" t="s">
        <v>440</v>
      </c>
      <c r="E39" s="369"/>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70" t="s">
        <v>425</v>
      </c>
      <c r="C40" s="369" t="s">
        <v>431</v>
      </c>
      <c r="D40" s="369"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70"/>
      <c r="C41" s="369"/>
      <c r="D41" s="369"/>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70"/>
      <c r="C42" s="369"/>
      <c r="D42" s="369"/>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0"/>
      <c r="B43" s="370"/>
      <c r="C43" s="369"/>
      <c r="D43" s="369" t="s">
        <v>435</v>
      </c>
      <c r="E43" s="369"/>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70"/>
      <c r="C44" s="369" t="s">
        <v>436</v>
      </c>
      <c r="D44" s="369" t="s">
        <v>437</v>
      </c>
      <c r="E44" s="369"/>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70"/>
      <c r="C45" s="373"/>
      <c r="D45" s="369" t="s">
        <v>438</v>
      </c>
      <c r="E45" s="369"/>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8"/>
      <c r="B46" s="370"/>
      <c r="C46" s="199" t="s">
        <v>439</v>
      </c>
      <c r="D46" s="369" t="s">
        <v>440</v>
      </c>
      <c r="E46" s="369"/>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4" t="s">
        <v>479</v>
      </c>
      <c r="B1" s="375"/>
      <c r="C1" s="375"/>
      <c r="D1" s="375"/>
      <c r="E1" s="375"/>
      <c r="F1" s="375"/>
      <c r="G1" s="375"/>
      <c r="H1" s="375"/>
      <c r="I1" s="375"/>
      <c r="J1" s="375"/>
      <c r="K1" s="375"/>
      <c r="L1" s="375"/>
      <c r="M1" s="375"/>
      <c r="N1" s="375"/>
      <c r="O1" s="375"/>
      <c r="P1" s="375"/>
      <c r="Q1" s="375"/>
      <c r="R1" s="376"/>
      <c r="S1" s="376"/>
    </row>
    <row r="2" spans="1:19" ht="15.75" thickBot="1"/>
    <row r="3" spans="1:19" ht="15" customHeight="1" thickBot="1">
      <c r="A3" s="377" t="s">
        <v>448</v>
      </c>
      <c r="B3" s="379" t="s">
        <v>449</v>
      </c>
      <c r="C3" s="377" t="s">
        <v>450</v>
      </c>
      <c r="D3" s="380" t="s">
        <v>451</v>
      </c>
      <c r="E3" s="380" t="s">
        <v>452</v>
      </c>
      <c r="F3" s="380" t="s">
        <v>453</v>
      </c>
      <c r="G3" s="380" t="s">
        <v>454</v>
      </c>
      <c r="H3" s="380"/>
      <c r="I3" s="380"/>
      <c r="J3" s="380"/>
      <c r="K3" s="380"/>
      <c r="L3" s="380"/>
      <c r="M3" s="380"/>
      <c r="N3" s="380"/>
      <c r="O3" s="380" t="s">
        <v>455</v>
      </c>
      <c r="P3" s="381"/>
      <c r="Q3" s="381"/>
      <c r="R3" s="380" t="s">
        <v>456</v>
      </c>
      <c r="S3" s="381"/>
    </row>
    <row r="4" spans="1:19" ht="25.5" customHeight="1" thickBot="1">
      <c r="A4" s="377"/>
      <c r="B4" s="379"/>
      <c r="C4" s="377"/>
      <c r="D4" s="380"/>
      <c r="E4" s="380"/>
      <c r="F4" s="380"/>
      <c r="G4" s="380" t="s">
        <v>457</v>
      </c>
      <c r="H4" s="380"/>
      <c r="I4" s="380" t="s">
        <v>458</v>
      </c>
      <c r="J4" s="380"/>
      <c r="K4" s="380" t="s">
        <v>459</v>
      </c>
      <c r="L4" s="380"/>
      <c r="M4" s="380" t="s">
        <v>460</v>
      </c>
      <c r="N4" s="380"/>
      <c r="O4" s="380"/>
      <c r="P4" s="381"/>
      <c r="Q4" s="381"/>
      <c r="R4" s="381"/>
      <c r="S4" s="381"/>
    </row>
    <row r="5" spans="1:19" ht="30" customHeight="1" thickBot="1">
      <c r="A5" s="378"/>
      <c r="B5" s="378"/>
      <c r="C5" s="378"/>
      <c r="D5" s="378"/>
      <c r="E5" s="378"/>
      <c r="F5" s="37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5" t="s">
        <v>467</v>
      </c>
      <c r="B23" s="386"/>
      <c r="C23" s="387"/>
      <c r="D23" s="388"/>
      <c r="E23" s="389"/>
      <c r="F23" s="390"/>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2" t="s">
        <v>468</v>
      </c>
      <c r="B25" s="383"/>
      <c r="C25" s="383"/>
      <c r="D25" s="383"/>
      <c r="E25" s="383"/>
      <c r="F25" s="383"/>
      <c r="G25" s="383"/>
      <c r="H25" s="383"/>
      <c r="I25" s="383"/>
      <c r="J25" s="383"/>
      <c r="K25" s="383"/>
      <c r="L25" s="383"/>
      <c r="M25" s="384"/>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J_ДВОСТ-134</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9"/>
      <c r="B15" s="269"/>
      <c r="C15" s="269"/>
      <c r="D15" s="269"/>
      <c r="E15" s="269"/>
      <c r="F15" s="269"/>
      <c r="G15" s="269"/>
      <c r="H15" s="269"/>
      <c r="I15" s="269"/>
      <c r="J15" s="269"/>
      <c r="K15" s="269"/>
      <c r="L15" s="269"/>
      <c r="M15" s="269"/>
      <c r="N15" s="269"/>
      <c r="O15" s="269"/>
      <c r="P15" s="269"/>
      <c r="Q15" s="269"/>
      <c r="R15" s="269"/>
      <c r="S15" s="269"/>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A22" sqref="A22:T22"/>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J_ДВОСТ-134</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4"/>
      <c r="B10" s="274"/>
      <c r="C10" s="274"/>
      <c r="D10" s="274"/>
      <c r="E10" s="274"/>
      <c r="F10" s="274"/>
      <c r="G10" s="274"/>
      <c r="H10" s="274"/>
      <c r="I10" s="274"/>
      <c r="J10" s="274"/>
      <c r="K10" s="274"/>
      <c r="L10" s="274"/>
      <c r="M10" s="274"/>
      <c r="N10" s="274"/>
      <c r="O10" s="274"/>
      <c r="P10" s="274"/>
      <c r="Q10" s="274"/>
      <c r="R10" s="274"/>
      <c r="S10" s="274"/>
      <c r="T10" s="274"/>
    </row>
    <row r="11" spans="1:20" s="2" customFormat="1">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5"/>
      <c r="B15" s="275"/>
      <c r="C15" s="275"/>
      <c r="D15" s="275"/>
      <c r="E15" s="275"/>
      <c r="F15" s="275"/>
      <c r="G15" s="275"/>
      <c r="H15" s="275"/>
      <c r="I15" s="275"/>
      <c r="J15" s="275"/>
      <c r="K15" s="275"/>
      <c r="L15" s="275"/>
      <c r="M15" s="275"/>
      <c r="N15" s="275"/>
      <c r="O15" s="275"/>
      <c r="P15" s="275"/>
      <c r="Q15" s="275"/>
      <c r="R15" s="275"/>
      <c r="S15" s="275"/>
      <c r="T15" s="275"/>
    </row>
    <row r="16" spans="1:20" ht="46.5" customHeight="1">
      <c r="A16" s="272" t="s">
        <v>4</v>
      </c>
      <c r="B16" s="271" t="s">
        <v>484</v>
      </c>
      <c r="C16" s="271"/>
      <c r="D16" s="271" t="s">
        <v>76</v>
      </c>
      <c r="E16" s="271" t="s">
        <v>222</v>
      </c>
      <c r="F16" s="271"/>
      <c r="G16" s="271" t="s">
        <v>126</v>
      </c>
      <c r="H16" s="271"/>
      <c r="I16" s="271" t="s">
        <v>75</v>
      </c>
      <c r="J16" s="271"/>
      <c r="K16" s="271" t="s">
        <v>74</v>
      </c>
      <c r="L16" s="271" t="s">
        <v>73</v>
      </c>
      <c r="M16" s="271"/>
      <c r="N16" s="271" t="s">
        <v>229</v>
      </c>
      <c r="O16" s="271"/>
      <c r="P16" s="271" t="s">
        <v>72</v>
      </c>
      <c r="Q16" s="273" t="s">
        <v>71</v>
      </c>
      <c r="R16" s="273"/>
      <c r="S16" s="273" t="s">
        <v>70</v>
      </c>
      <c r="T16" s="273"/>
    </row>
    <row r="17" spans="1:113" ht="121.5" customHeight="1">
      <c r="A17" s="272"/>
      <c r="B17" s="271"/>
      <c r="C17" s="271"/>
      <c r="D17" s="271"/>
      <c r="E17" s="271"/>
      <c r="F17" s="271"/>
      <c r="G17" s="271"/>
      <c r="H17" s="271"/>
      <c r="I17" s="271"/>
      <c r="J17" s="271"/>
      <c r="K17" s="271"/>
      <c r="L17" s="271"/>
      <c r="M17" s="271"/>
      <c r="N17" s="271"/>
      <c r="O17" s="271"/>
      <c r="P17" s="271"/>
      <c r="Q17" s="81" t="s">
        <v>69</v>
      </c>
      <c r="R17" s="81" t="s">
        <v>198</v>
      </c>
      <c r="S17" s="81" t="s">
        <v>68</v>
      </c>
      <c r="T17" s="81" t="s">
        <v>67</v>
      </c>
    </row>
    <row r="18" spans="1:113" ht="51.75" customHeight="1">
      <c r="A18" s="272"/>
      <c r="B18" s="82" t="s">
        <v>65</v>
      </c>
      <c r="C18" s="82" t="s">
        <v>66</v>
      </c>
      <c r="D18" s="27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497</v>
      </c>
      <c r="C20" s="216" t="s">
        <v>498</v>
      </c>
      <c r="D20" s="216" t="s">
        <v>61</v>
      </c>
      <c r="E20" s="216" t="s">
        <v>502</v>
      </c>
      <c r="F20" s="216" t="s">
        <v>503</v>
      </c>
      <c r="G20" s="216" t="str">
        <f>B20</f>
        <v>КТПнС-16</v>
      </c>
      <c r="H20" s="216" t="str">
        <f>C20</f>
        <v>КТП-16</v>
      </c>
      <c r="I20" s="222">
        <v>1978</v>
      </c>
      <c r="J20" s="222" t="s">
        <v>243</v>
      </c>
      <c r="K20" s="216">
        <f>I20</f>
        <v>1978</v>
      </c>
      <c r="L20" s="216">
        <v>6</v>
      </c>
      <c r="M20" s="216">
        <v>6</v>
      </c>
      <c r="N20" s="216">
        <v>0.32</v>
      </c>
      <c r="O20" s="216">
        <v>0.4</v>
      </c>
      <c r="P20" s="216" t="s">
        <v>135</v>
      </c>
      <c r="Q20" s="216" t="s">
        <v>135</v>
      </c>
      <c r="R20" s="216" t="s">
        <v>135</v>
      </c>
      <c r="S20" s="222" t="s">
        <v>499</v>
      </c>
      <c r="T20" s="216" t="s">
        <v>501</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0" t="s">
        <v>227</v>
      </c>
      <c r="C24" s="270"/>
      <c r="D24" s="270"/>
      <c r="E24" s="270"/>
      <c r="F24" s="270"/>
      <c r="G24" s="270"/>
      <c r="H24" s="270"/>
      <c r="I24" s="270"/>
      <c r="J24" s="270"/>
      <c r="K24" s="270"/>
      <c r="L24" s="270"/>
      <c r="M24" s="270"/>
      <c r="N24" s="270"/>
      <c r="O24" s="270"/>
      <c r="P24" s="270"/>
      <c r="Q24" s="270"/>
      <c r="R24" s="27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J_ДВОСТ-134</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6" t="s">
        <v>4</v>
      </c>
      <c r="B17" s="279" t="s">
        <v>206</v>
      </c>
      <c r="C17" s="280"/>
      <c r="D17" s="279" t="s">
        <v>208</v>
      </c>
      <c r="E17" s="280"/>
      <c r="F17" s="283" t="s">
        <v>48</v>
      </c>
      <c r="G17" s="284"/>
      <c r="H17" s="284"/>
      <c r="I17" s="285"/>
      <c r="J17" s="276" t="s">
        <v>209</v>
      </c>
      <c r="K17" s="279" t="s">
        <v>210</v>
      </c>
      <c r="L17" s="280"/>
      <c r="M17" s="279" t="s">
        <v>211</v>
      </c>
      <c r="N17" s="280"/>
      <c r="O17" s="279" t="s">
        <v>200</v>
      </c>
      <c r="P17" s="280"/>
      <c r="Q17" s="279" t="s">
        <v>81</v>
      </c>
      <c r="R17" s="280"/>
      <c r="S17" s="276" t="s">
        <v>80</v>
      </c>
      <c r="T17" s="276" t="s">
        <v>212</v>
      </c>
      <c r="U17" s="276" t="s">
        <v>207</v>
      </c>
      <c r="V17" s="279" t="s">
        <v>79</v>
      </c>
      <c r="W17" s="280"/>
      <c r="X17" s="283" t="s">
        <v>71</v>
      </c>
      <c r="Y17" s="284"/>
      <c r="Z17" s="283" t="s">
        <v>70</v>
      </c>
      <c r="AA17" s="284"/>
    </row>
    <row r="18" spans="1:27" ht="192.75" customHeight="1">
      <c r="A18" s="277"/>
      <c r="B18" s="281"/>
      <c r="C18" s="282"/>
      <c r="D18" s="281"/>
      <c r="E18" s="282"/>
      <c r="F18" s="283" t="s">
        <v>78</v>
      </c>
      <c r="G18" s="285"/>
      <c r="H18" s="283" t="s">
        <v>77</v>
      </c>
      <c r="I18" s="285"/>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J_ДВОСТ-134</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4"/>
      <c r="B10" s="274"/>
      <c r="C10" s="274"/>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КТПНС № 16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33">
      <c r="A19" s="86" t="s">
        <v>20</v>
      </c>
      <c r="B19" s="85" t="s">
        <v>17</v>
      </c>
      <c r="C19" s="252" t="s">
        <v>500</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502</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1.5731999999999999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6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J_ДВОСТ-134</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ht="15.75">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3" t="str">
        <f>' 1. паспорт местополож'!A8:C8</f>
        <v>J_ДВОСТ-134</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КТПНС № 16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6" t="s">
        <v>40</v>
      </c>
      <c r="F16" s="297"/>
      <c r="G16" s="297"/>
      <c r="H16" s="297"/>
      <c r="I16" s="298"/>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32" sqref="D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J_ДВОСТ-134</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4"/>
      <c r="B10" s="274"/>
      <c r="C10" s="274"/>
      <c r="D10" s="274"/>
      <c r="E10" s="274"/>
      <c r="F10" s="274"/>
      <c r="G10" s="274"/>
      <c r="H10" s="274"/>
      <c r="I10" s="274"/>
      <c r="J10" s="274"/>
      <c r="K10" s="274"/>
      <c r="L10" s="274"/>
    </row>
    <row r="11" spans="1:44">
      <c r="A11" s="264" t="str">
        <f>' 1. паспорт местополож'!A11:C11</f>
        <v xml:space="preserve">Техническое перевооружение объекта Подстанция трансформаторная КТПНС № 16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2019-04-17T05:56:54Z</dcterms:modified>
</cp:coreProperties>
</file>