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W41" i="19"/>
  <c r="V41"/>
  <c r="U41"/>
  <c r="S41"/>
  <c r="R41"/>
  <c r="Q41"/>
  <c r="P41"/>
  <c r="O41"/>
  <c r="N41"/>
  <c r="M41"/>
  <c r="K41"/>
  <c r="J41"/>
  <c r="I41"/>
  <c r="H41"/>
  <c r="G41"/>
  <c r="W57"/>
  <c r="V57"/>
  <c r="U57"/>
  <c r="T57"/>
  <c r="S57"/>
  <c r="R57"/>
  <c r="Q57"/>
  <c r="P57"/>
  <c r="O57"/>
  <c r="N57"/>
  <c r="M57"/>
  <c r="K57"/>
  <c r="J57"/>
  <c r="I57"/>
  <c r="H57"/>
  <c r="G57"/>
  <c r="W50"/>
  <c r="V50"/>
  <c r="V47" s="1"/>
  <c r="U50"/>
  <c r="U47" s="1"/>
  <c r="T50"/>
  <c r="S50"/>
  <c r="R50"/>
  <c r="R47" s="1"/>
  <c r="Q50"/>
  <c r="Q47" s="1"/>
  <c r="P50"/>
  <c r="O50"/>
  <c r="N50"/>
  <c r="N47" s="1"/>
  <c r="M50"/>
  <c r="K50"/>
  <c r="J50"/>
  <c r="I50"/>
  <c r="I47" s="1"/>
  <c r="H50"/>
  <c r="G50"/>
  <c r="G47" s="1"/>
  <c r="F55"/>
  <c r="F39"/>
  <c r="F31"/>
  <c r="T33"/>
  <c r="M47"/>
  <c r="M33" s="1"/>
  <c r="K47"/>
  <c r="K33" s="1"/>
  <c r="H33"/>
  <c r="F53"/>
  <c r="F52"/>
  <c r="F51"/>
  <c r="F49"/>
  <c r="AB48"/>
  <c r="T48"/>
  <c r="P48"/>
  <c r="L48"/>
  <c r="H48"/>
  <c r="C48"/>
  <c r="E48" s="1"/>
  <c r="F48" s="1"/>
  <c r="AA47"/>
  <c r="Z47"/>
  <c r="Y47"/>
  <c r="W47"/>
  <c r="W33" s="1"/>
  <c r="S47"/>
  <c r="S33" s="1"/>
  <c r="O47"/>
  <c r="O33" s="1"/>
  <c r="J47"/>
  <c r="J33" s="1"/>
  <c r="C39" i="7"/>
  <c r="I33" i="19" l="1"/>
  <c r="N33"/>
  <c r="R33"/>
  <c r="V33"/>
  <c r="Q33"/>
  <c r="U33"/>
  <c r="G33"/>
  <c r="P47"/>
  <c r="V78" i="18"/>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P33" i="19" l="1"/>
  <c r="B42" i="18"/>
  <c r="C42" s="1"/>
  <c r="D42" s="1"/>
  <c r="E42" s="1"/>
  <c r="F42" s="1"/>
  <c r="G42" s="1"/>
  <c r="H42" s="1"/>
  <c r="I42" s="1"/>
  <c r="J42" s="1"/>
  <c r="K42" s="1"/>
  <c r="L42" s="1"/>
  <c r="M42" s="1"/>
  <c r="N42" s="1"/>
  <c r="O42" s="1"/>
  <c r="B59"/>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4" s="1"/>
  <c r="G71" s="1"/>
  <c r="G76" s="1"/>
  <c r="G79" s="1"/>
  <c r="G68"/>
  <c r="E77"/>
  <c r="H59"/>
  <c r="H61" s="1"/>
  <c r="I51"/>
  <c r="I72" s="1"/>
  <c r="AF23"/>
  <c r="AG22"/>
  <c r="I52" s="1"/>
  <c r="I58" s="1"/>
  <c r="G80" l="1"/>
  <c r="F80"/>
  <c r="E80"/>
  <c r="G65"/>
  <c r="H63"/>
  <c r="H64" s="1"/>
  <c r="H68"/>
  <c r="F77"/>
  <c r="G77" s="1"/>
  <c r="I59"/>
  <c r="I61" s="1"/>
  <c r="J51"/>
  <c r="J72" s="1"/>
  <c r="AF24"/>
  <c r="AG23"/>
  <c r="J52" s="1"/>
  <c r="J58" s="1"/>
  <c r="H65" l="1"/>
  <c r="H71"/>
  <c r="H76" s="1"/>
  <c r="H77" s="1"/>
  <c r="I63"/>
  <c r="I64" s="1"/>
  <c r="I68"/>
  <c r="K51"/>
  <c r="K72" s="1"/>
  <c r="J59"/>
  <c r="J61" s="1"/>
  <c r="AF25"/>
  <c r="AG24"/>
  <c r="K52" s="1"/>
  <c r="K58" s="1"/>
  <c r="I65" l="1"/>
  <c r="I71"/>
  <c r="J63"/>
  <c r="J64" s="1"/>
  <c r="J68"/>
  <c r="H79"/>
  <c r="I76"/>
  <c r="I79" s="1"/>
  <c r="L51"/>
  <c r="L72" s="1"/>
  <c r="K59"/>
  <c r="K61" s="1"/>
  <c r="AF26"/>
  <c r="AG26" s="1"/>
  <c r="M52" s="1"/>
  <c r="M58" s="1"/>
  <c r="AG25"/>
  <c r="L52" s="1"/>
  <c r="L58" s="1"/>
  <c r="J65" l="1"/>
  <c r="J71"/>
  <c r="J76" s="1"/>
  <c r="H80"/>
  <c r="H81"/>
  <c r="I81"/>
  <c r="I80"/>
  <c r="K63"/>
  <c r="K68"/>
  <c r="I77"/>
  <c r="J77" s="1"/>
  <c r="L59"/>
  <c r="L61" s="1"/>
  <c r="M51"/>
  <c r="M72" s="1"/>
  <c r="K65"/>
  <c r="K64"/>
  <c r="K71" s="1"/>
  <c r="AF27"/>
  <c r="K76" l="1"/>
  <c r="K79" s="1"/>
  <c r="J79"/>
  <c r="L63"/>
  <c r="L64" s="1"/>
  <c r="L68"/>
  <c r="K77"/>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S76" s="1"/>
  <c r="AF35"/>
  <c r="AG35" s="1"/>
  <c r="V52" s="1"/>
  <c r="V58" s="1"/>
  <c r="AG34"/>
  <c r="U52" s="1"/>
  <c r="U58" s="1"/>
  <c r="S65" l="1"/>
  <c r="S79"/>
  <c r="S77"/>
  <c r="S82" s="1"/>
  <c r="Q81"/>
  <c r="Q80"/>
  <c r="Q83" s="1"/>
  <c r="R80"/>
  <c r="R83" s="1"/>
  <c r="R79"/>
  <c r="R81" s="1"/>
  <c r="R77"/>
  <c r="R82" s="1"/>
  <c r="T63"/>
  <c r="T68"/>
  <c r="T64"/>
  <c r="U59"/>
  <c r="U61" s="1"/>
  <c r="V51"/>
  <c r="S80" l="1"/>
  <c r="S81"/>
  <c r="T65"/>
  <c r="T71"/>
  <c r="T76" s="1"/>
  <c r="S83"/>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F22" l="1"/>
  <c r="C22" i="6" l="1"/>
  <c r="C21"/>
  <c r="P46" i="19" l="1"/>
  <c r="F32" l="1"/>
  <c r="F34"/>
  <c r="F35"/>
  <c r="F36"/>
  <c r="F37"/>
  <c r="F38"/>
  <c r="F40"/>
  <c r="F42"/>
  <c r="F43"/>
  <c r="F44"/>
  <c r="F45"/>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N39" l="1"/>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<sst xmlns="http://schemas.openxmlformats.org/spreadsheetml/2006/main" count="3566" uniqueCount="585">
  <si>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</si>
  <si>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</si>
  <si>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</si>
  <si>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</si>
  <si>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</si>
  <si>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</si>
  <si>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</si>
  <si>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</si>
  <si>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</si>
  <si>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</si>
  <si>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</si>
  <si>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</si>
  <si>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</si>
  <si>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</si>
  <si>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</si>
  <si>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</si>
  <si>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</si>
  <si>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</si>
  <si>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</si>
  <si>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</si>
  <si>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</si>
  <si>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</si>
  <si>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</si>
  <si>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</si>
  <si>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</si>
  <si>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</si>
  <si>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</si>
  <si>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</si>
  <si>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</si>
  <si>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</si>
  <si>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</si>
  <si>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</si>
  <si>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</si>
  <si>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</si>
  <si>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</si>
  <si>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</si>
  <si>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</si>
  <si>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</si>
  <si>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</si>
  <si>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</si>
  <si>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</si>
  <si>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</si>
  <si>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</si>
  <si>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</si>
  <si>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</si>
  <si>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</si>
  <si>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</si>
  <si>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</si>
  <si>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</si>
  <si>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</si>
  <si>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</si>
  <si>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</si>
  <si>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</si>
  <si>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</si>
  <si>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</si>
  <si>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</si>
  <si>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</si>
  <si>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</si>
  <si>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</si>
  <si>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</si>
  <si>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</si>
  <si>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</si>
  <si>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</si>
  <si>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</si>
  <si>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</si>
  <si>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</si>
  <si>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</si>
  <si>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</si>
  <si>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</si>
  <si>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</si>
  <si>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</si>
  <si>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</si>
  <si>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</si>
  <si>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</si>
  <si>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</si>
  <si>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</si>
  <si>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</si>
  <si>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</si>
  <si>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</si>
  <si>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</si>
  <si>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</si>
  <si>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</si>
  <si>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</si>
  <si>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</si>
  <si>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</si>
  <si>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</si>
  <si>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</si>
  <si>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</si>
  <si>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</si>
  <si>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</si>
  <si>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</si>
  <si>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</si>
  <si>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</si>
  <si>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</si>
  <si>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</si>
  <si>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</si>
  <si>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</si>
  <si>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</si>
  <si>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</si>
  <si>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</si>
  <si>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</si>
  <si>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</si>
  <si>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</si>
  <si>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</si>
  <si>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</si>
  <si>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</si>
  <si>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</si>
  <si>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</si>
  <si>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</si>
  <si>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</si>
  <si>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</si>
  <si>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</si>
  <si>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</si>
  <si>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</si>
  <si>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</si>
  <si>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</si>
  <si>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</si>
  <si>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</si>
  <si>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</si>
  <si>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</si>
  <si>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</si>
  <si>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</si>
  <si>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</si>
  <si>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</si>
  <si>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</si>
  <si>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</si>
  <si>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</si>
  <si>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</si>
  <si>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</si>
  <si>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</si>
  <si>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</si>
  <si>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</si>
  <si>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</si>
  <si>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</si>
  <si>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</si>
  <si>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</si>
  <si>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</si>
  <si>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</si>
  <si>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</si>
  <si>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</si>
  <si>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</si>
  <si>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</si>
  <si>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</si>
  <si>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</si>
  <si>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</si>
  <si>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</si>
  <si>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</si>
  <si>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</si>
  <si>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</si>
  <si>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</si>
  <si>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</si>
  <si>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</si>
  <si>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</si>
  <si>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</si>
  <si>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</si>
  <si>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</si>
  <si>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</si>
  <si>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</si>
  <si>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</si>
  <si>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</si>
  <si>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</si>
  <si>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</si>
  <si>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</si>
  <si>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</si>
  <si>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</si>
  <si>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</si>
  <si>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</si>
  <si>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</si>
  <si>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</si>
  <si>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</si>
  <si>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</si>
  <si>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</si>
  <si>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</si>
  <si>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</si>
  <si>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</si>
  <si>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</si>
  <si>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</si>
  <si>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</si>
  <si>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</si>
  <si>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</si>
  <si>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</si>
  <si>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</si>
  <si>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</si>
  <si>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</si>
  <si>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</si>
  <si>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</si>
  <si>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</si>
  <si>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</si>
  <si>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</si>
  <si>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</si>
  <si>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</si>
  <si>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</si>
  <si>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</si>
  <si>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</si>
  <si>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</si>
  <si>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</si>
  <si>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</si>
  <si>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</si>
  <si>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</si>
  <si>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</si>
  <si>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</si>
  <si>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</si>
  <si>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</si>
  <si>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</si>
  <si>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</si>
  <si>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</si>
  <si>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</si>
  <si>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</si>
  <si>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</si>
  <si>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</si>
  <si>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</si>
  <si>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</si>
  <si>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</si>
  <si>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</si>
  <si>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</si>
  <si>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</si>
  <si>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</si>
  <si>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</si>
  <si>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</si>
  <si>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</si>
  <si>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</si>
  <si>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</si>
  <si>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</si>
  <si>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</si>
  <si>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</si>
  <si>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</si>
  <si>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</si>
  <si>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</si>
  <si>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</si>
  <si>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</si>
  <si>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</si>
  <si>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</si>
  <si>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</si>
  <si>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</si>
  <si>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</si>
  <si>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</si>
  <si>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</si>
  <si>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</si>
  <si>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</si>
  <si>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</si>
  <si>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</si>
  <si>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</si>
  <si>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</si>
  <si>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</si>
  <si>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</si>
  <si>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</si>
  <si>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</si>
  <si>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</si>
  <si>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</si>
  <si>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</si>
  <si>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</si>
  <si>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</si>
  <si>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</si>
  <si>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</si>
  <si>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</si>
  <si>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</si>
  <si>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</si>
  <si>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</si>
  <si>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</si>
  <si>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</si>
  <si>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</si>
  <si>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</si>
  <si>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</si>
  <si>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</si>
  <si>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</si>
  <si>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</si>
  <si>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</si>
  <si>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</si>
  <si>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</si>
  <si>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</si>
  <si>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</si>
  <si>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</si>
  <si>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</si>
  <si>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</si>
  <si>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</si>
  <si>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</si>
  <si>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</si>
  <si>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</si>
  <si>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</si>
  <si>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</si>
  <si>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</si>
  <si>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</si>
  <si>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</si>
  <si>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</si>
  <si>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</si>
  <si>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</si>
  <si>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</si>
  <si>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</si>
  <si>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</si>
  <si>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</si>
  <si>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</si>
  <si>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</si>
  <si>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</si>
  <si>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</si>
  <si>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</si>
  <si>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</si>
  <si>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</si>
  <si>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</si>
  <si>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</si>
  <si>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</si>
  <si>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</si>
  <si>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</si>
  <si>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</si>
  <si>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</si>
  <si>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</si>
  <si>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</si>
  <si>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</si>
  <si>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</si>
  <si>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</si>
  <si>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</si>
  <si>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</si>
  <si>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</si>
  <si>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</si>
  <si>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</si>
  <si>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</si>
  <si>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</si>
  <si>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</si>
  <si>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</si>
  <si>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</si>
  <si>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</si>
  <si>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</si>
  <si>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</si>
  <si>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</si>
  <si>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</si>
  <si>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</si>
  <si>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</si>
  <si>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</si>
  <si>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</si>
  <si>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</si>
  <si>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</si>
  <si>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</si>
  <si>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</si>
  <si>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</si>
  <si>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</si>
  <si>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</si>
  <si>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</si>
  <si>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</si>
  <si>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</si>
  <si>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</si>
  <si>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</si>
  <si>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</si>
  <si>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</si>
  <si>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</si>
  <si>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</si>
  <si>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</si>
  <si>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</si>
  <si>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</si>
  <si>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</si>
  <si>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</si>
  <si>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</si>
  <si>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</si>
  <si>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</si>
  <si>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</si>
  <si>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</si>
  <si>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</si>
  <si>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</si>
  <si>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</si>
  <si>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</si>
  <si>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</si>
  <si>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</si>
  <si>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</si>
  <si>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</si>
  <si>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</si>
  <si>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</si>
  <si>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</si>
  <si>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</si>
  <si>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</si>
  <si>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</si>
  <si>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</si>
  <si>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</si>
  <si>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</si>
  <si>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</si>
  <si>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</si>
  <si>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</si>
  <si>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</si>
  <si>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</si>
  <si>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</si>
  <si>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</si>
  <si>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</si>
  <si>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</si>
  <si>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</si>
  <si>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</si>
  <si>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</si>
  <si>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</si>
  <si>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</si>
  <si>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</si>
  <si>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</si>
  <si>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</si>
  <si>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</si>
  <si>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</si>
  <si>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</si>
  <si>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</si>
  <si>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</si>
  <si>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</si>
  <si>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</si>
  <si>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</si>
  <si>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</si>
  <si>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</si>
  <si>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</si>
  <si>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</si>
  <si>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</si>
  <si>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</si>
  <si>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</si>
  <si>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</si>
  <si>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</si>
  <si>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</si>
  <si>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</si>
  <si>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</si>
  <si>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</si>
  <si>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</si>
  <si>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</si>
  <si>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</si>
  <si>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</si>
  <si>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</si>
  <si>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</si>
  <si>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</si>
  <si>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</si>
  <si>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</si>
  <si>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</si>
  <si>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</si>
  <si>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</si>
  <si>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</si>
  <si>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</si>
  <si>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</si>
  <si>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</si>
  <si>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</si>
  <si>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</si>
  <si>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</si>
  <si>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</si>
  <si>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</si>
  <si>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</si>
  <si>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</si>
  <si>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</si>
  <si>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</si>
  <si>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</si>
  <si>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</si>
  <si>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</si>
  <si>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</si>
  <si>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</si>
  <si>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</si>
  <si>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</si>
  <si>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</si>
  <si>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</si>
  <si>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</si>
  <si>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</si>
  <si>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</si>
  <si>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</si>
  <si>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</si>
  <si>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</si>
  <si>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</si>
  <si>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</si>
  <si>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</si>
  <si>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</si>
  <si>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</si>
  <si>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</si>
  <si>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</si>
  <si>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</si>
  <si>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</si>
  <si>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</si>
  <si>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</si>
  <si>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</si>
  <si>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</si>
  <si>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</si>
  <si>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</si>
  <si>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</si>
  <si>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</si>
  <si>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</si>
  <si>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</si>
  <si>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</si>
  <si>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</si>
  <si>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</si>
  <si>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</si>
  <si>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</si>
  <si>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</si>
  <si>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</si>
  <si>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</si>
  <si>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</si>
  <si>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</si>
  <si>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</si>
  <si>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</si>
  <si>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</si>
  <si>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</si>
  <si>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</si>
  <si>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</si>
  <si>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</si>
  <si>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</si>
  <si>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</si>
  <si>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</si>
  <si>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</si>
  <si>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</si>
  <si>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</si>
  <si>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</si>
  <si>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</si>
  <si>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</si>
  <si>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</si>
  <si>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</si>
  <si>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</si>
  <si>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</si>
  <si>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</si>
  <si>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</si>
  <si>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</si>
  <si>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</si>
  <si>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</si>
  <si>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</si>
  <si>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</si>
  <si>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</si>
  <si>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</si>
  <si>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</si>
  <si>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</si>
  <si>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</si>
  <si>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</si>
  <si>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</si>
  <si>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</si>
  <si>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</si>
  <si>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</si>
  <si>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</si>
  <si>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</si>
  <si>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</si>
  <si>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</si>
  <si>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</si>
  <si>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</si>
  <si>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</si>
  <si>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</si>
  <si>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</si>
  <si>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</si>
  <si>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</si>
  <si>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</si>
  <si>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</si>
  <si>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</si>
  <si>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</si>
  <si>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</si>
  <si>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</si>
  <si>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</si>
  <si>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</si>
  <si>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</si>
  <si>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</si>
  <si>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</si>
  <si>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</si>
  <si>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</si>
  <si>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</si>
  <si>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</si>
  <si>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</si>
  <si>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</si>
  <si>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</si>
  <si>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</si>
  <si>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</si>
  <si>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</si>
  <si>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</si>
  <si>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</si>
  <si>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</si>
  <si>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</si>
  <si>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</si>
  <si>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</si>
  <si>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</si>
  <si>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</si>
  <si>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</si>
  <si>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</si>
  <si>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</si>
  <si>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</si>
  <si>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</si>
  <si>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</si>
  <si>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</si>
  <si>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</si>
  <si>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</si>
  <si>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</si>
  <si>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</si>
  <si>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</si>
  <si>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</si>
  <si>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Трансформаторы силовые масляные</t>
  </si>
  <si>
    <t>0,8 МВ×А</t>
  </si>
  <si>
    <t>ТП-10/0,4 кВ, в/в ячейки, 2*ТМ-400 кВА</t>
  </si>
  <si>
    <t>Трансформаторная подстанция с силовыми трансформаторами 2*ТМ-400/10, РУ-10 кВ, РУ-0,4 кВ</t>
  </si>
  <si>
    <t>J_ДВОСТ-166</t>
  </si>
  <si>
    <t>Техническое перевооружение объекта  "Здание трансформаторной подстанции". Ст. Бикин. ТП-203</t>
  </si>
  <si>
    <t>ТП-203</t>
  </si>
  <si>
    <t>Акт осмотра б/н от 19.09.2018г. Хабаровская дистанция электроснабжения</t>
  </si>
  <si>
    <t xml:space="preserve"> по состоянию на 01.01.2019</t>
  </si>
  <si>
    <t>по состоянию на 01.01.2020</t>
  </si>
  <si>
    <t xml:space="preserve"> 2. Замещение (обновление) электрической сети.  </t>
  </si>
  <si>
    <t>Замена ТП на модульную КТП</t>
  </si>
  <si>
    <t>2024</t>
  </si>
  <si>
    <t>Хабаровский край, г. Бикин</t>
  </si>
  <si>
    <t>Год раскрытия информации: 2019 год</t>
  </si>
  <si>
    <t xml:space="preserve">План 2019 года </t>
  </si>
  <si>
    <t>КТП-203</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</si>
</sst>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8695296"/>
        <c:axId val="38696832"/>
      </c:lineChart>
      <c:catAx>
        <c:axId val="3869529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696832"/>
        <c:crosses val="autoZero"/>
        <c:auto val="1"/>
        <c:lblAlgn val="ctr"/>
        <c:lblOffset val="100"/>
      </c:catAx>
      <c:valAx>
        <c:axId val="3869683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9529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91521408"/>
        <c:axId val="91522944"/>
      </c:lineChart>
      <c:catAx>
        <c:axId val="9152140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522944"/>
        <c:crosses val="autoZero"/>
        <c:auto val="1"/>
        <c:lblAlgn val="ctr"/>
        <c:lblOffset val="100"/>
      </c:catAx>
      <c:valAx>
        <c:axId val="9152294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21408"/>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85" zoomScaleSheetLayoutView="85" workbookViewId="0">
      <selection activeCell="C16" sqref="C1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582</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572</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573</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569</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0,8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1.96</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1.63</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F54" sqref="F5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J_ДВОСТ-166</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трансформаторной подстанции". Ст. Бикин. ТП-203</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583</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576</v>
      </c>
      <c r="F18" s="380" t="s">
        <v>577</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v>1.9584000000000001</v>
      </c>
      <c r="D20" s="358" t="s">
        <v>244</v>
      </c>
      <c r="E20" s="358">
        <v>1.9584000000000001</v>
      </c>
      <c r="F20" s="358">
        <v>1.9584000000000001</v>
      </c>
      <c r="G20" s="358">
        <v>0</v>
      </c>
      <c r="H20" s="358">
        <v>0</v>
      </c>
      <c r="I20" s="358">
        <v>0</v>
      </c>
      <c r="J20" s="358">
        <v>0</v>
      </c>
      <c r="K20" s="358">
        <v>0</v>
      </c>
      <c r="L20" s="358">
        <v>0</v>
      </c>
      <c r="M20" s="358">
        <v>0</v>
      </c>
      <c r="N20" s="358">
        <v>0</v>
      </c>
      <c r="O20" s="358">
        <v>0</v>
      </c>
      <c r="P20" s="358">
        <v>0</v>
      </c>
      <c r="Q20" s="358">
        <v>0</v>
      </c>
      <c r="R20" s="358">
        <v>0</v>
      </c>
      <c r="S20" s="358">
        <v>0</v>
      </c>
      <c r="T20" s="358">
        <v>0.1956</v>
      </c>
      <c r="U20" s="358">
        <v>0</v>
      </c>
      <c r="V20" s="358">
        <v>0</v>
      </c>
      <c r="W20" s="358">
        <v>0</v>
      </c>
      <c r="X20" s="358">
        <v>1.7628000000000001</v>
      </c>
      <c r="Y20" s="358">
        <v>0</v>
      </c>
      <c r="Z20" s="358">
        <v>0</v>
      </c>
      <c r="AA20" s="358">
        <v>0</v>
      </c>
      <c r="AB20" s="358">
        <v>1.9584000000000001</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1.9584000000000001</v>
      </c>
      <c r="D23" s="358" t="s">
        <v>244</v>
      </c>
      <c r="E23" s="358">
        <v>1.9584000000000001</v>
      </c>
      <c r="F23" s="358">
        <v>1.9584000000000001</v>
      </c>
      <c r="G23" s="358">
        <v>0</v>
      </c>
      <c r="H23" s="359">
        <v>0</v>
      </c>
      <c r="I23" s="358" t="s">
        <v>244</v>
      </c>
      <c r="J23" s="358" t="s">
        <v>244</v>
      </c>
      <c r="K23" s="358" t="s">
        <v>244</v>
      </c>
      <c r="L23" s="359">
        <v>0</v>
      </c>
      <c r="M23" s="358" t="s">
        <v>244</v>
      </c>
      <c r="N23" s="358" t="s">
        <v>244</v>
      </c>
      <c r="O23" s="358" t="s">
        <v>244</v>
      </c>
      <c r="P23" s="359">
        <v>0</v>
      </c>
      <c r="Q23" s="358" t="s">
        <v>244</v>
      </c>
      <c r="R23" s="358" t="s">
        <v>244</v>
      </c>
      <c r="S23" s="358" t="s">
        <v>244</v>
      </c>
      <c r="T23" s="359">
        <v>0.1956</v>
      </c>
      <c r="U23" s="358" t="s">
        <v>244</v>
      </c>
      <c r="V23" s="358" t="s">
        <v>244</v>
      </c>
      <c r="W23" s="358" t="s">
        <v>244</v>
      </c>
      <c r="X23" s="359">
        <v>1.7628000000000001</v>
      </c>
      <c r="Y23" s="358" t="s">
        <v>244</v>
      </c>
      <c r="Z23" s="358" t="s">
        <v>244</v>
      </c>
      <c r="AA23" s="358" t="s">
        <v>244</v>
      </c>
      <c r="AB23" s="358">
        <v>1.9584000000000001</v>
      </c>
      <c r="AC23" s="358" t="s">
        <v>244</v>
      </c>
    </row>
    <row r="24" spans="1:29" ht="16.5">
      <c r="A24" s="244" t="s">
        <v>336</v>
      </c>
      <c r="B24" s="245" t="s">
        <v>337</v>
      </c>
      <c r="C24" s="358">
        <v>0</v>
      </c>
      <c r="D24" s="358" t="s">
        <v>244</v>
      </c>
      <c r="E24" s="358">
        <v>0</v>
      </c>
      <c r="F24" s="358">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v>1.6320000000000001</v>
      </c>
      <c r="D26" s="358" t="s">
        <v>244</v>
      </c>
      <c r="E26" s="358">
        <v>1.6320000000000001</v>
      </c>
      <c r="F26" s="358">
        <v>1.6320000000000001</v>
      </c>
      <c r="G26" s="358">
        <v>0</v>
      </c>
      <c r="H26" s="358">
        <v>0</v>
      </c>
      <c r="I26" s="358">
        <v>0</v>
      </c>
      <c r="J26" s="358">
        <v>0</v>
      </c>
      <c r="K26" s="358">
        <v>0</v>
      </c>
      <c r="L26" s="358">
        <v>0</v>
      </c>
      <c r="M26" s="358">
        <v>0</v>
      </c>
      <c r="N26" s="358">
        <v>0</v>
      </c>
      <c r="O26" s="358">
        <v>0</v>
      </c>
      <c r="P26" s="358">
        <v>0</v>
      </c>
      <c r="Q26" s="358">
        <v>0</v>
      </c>
      <c r="R26" s="358">
        <v>0</v>
      </c>
      <c r="S26" s="358">
        <v>0</v>
      </c>
      <c r="T26" s="358">
        <v>0.16300000000000001</v>
      </c>
      <c r="U26" s="358">
        <v>0</v>
      </c>
      <c r="V26" s="358">
        <v>0</v>
      </c>
      <c r="W26" s="358">
        <v>0</v>
      </c>
      <c r="X26" s="358">
        <v>1.4690000000000001</v>
      </c>
      <c r="Y26" s="358">
        <v>0</v>
      </c>
      <c r="Z26" s="358">
        <v>0</v>
      </c>
      <c r="AA26" s="358">
        <v>0</v>
      </c>
      <c r="AB26" s="358">
        <v>1.6320000000000001</v>
      </c>
      <c r="AC26" s="358" t="s">
        <v>244</v>
      </c>
    </row>
    <row r="27" spans="1:29" ht="16.5">
      <c r="A27" s="242" t="s">
        <v>341</v>
      </c>
      <c r="B27" s="245" t="s">
        <v>342</v>
      </c>
      <c r="C27" s="358">
        <v>0.16300000000000001</v>
      </c>
      <c r="D27" s="358" t="s">
        <v>244</v>
      </c>
      <c r="E27" s="358">
        <v>0.16300000000000001</v>
      </c>
      <c r="F27" s="358">
        <v>0.16300000000000001</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0.16300000000000001</v>
      </c>
      <c r="U27" s="358" t="s">
        <v>244</v>
      </c>
      <c r="V27" s="358" t="s">
        <v>244</v>
      </c>
      <c r="W27" s="358" t="s">
        <v>244</v>
      </c>
      <c r="X27" s="359">
        <v>0</v>
      </c>
      <c r="Y27" s="358" t="s">
        <v>244</v>
      </c>
      <c r="Z27" s="358" t="s">
        <v>244</v>
      </c>
      <c r="AA27" s="358" t="s">
        <v>244</v>
      </c>
      <c r="AB27" s="358">
        <v>0.16300000000000001</v>
      </c>
      <c r="AC27" s="358" t="s">
        <v>244</v>
      </c>
    </row>
    <row r="28" spans="1:29" ht="16.5">
      <c r="A28" s="242" t="s">
        <v>343</v>
      </c>
      <c r="B28" s="245" t="s">
        <v>344</v>
      </c>
      <c r="C28" s="358">
        <v>1.4690000000000001</v>
      </c>
      <c r="D28" s="358" t="s">
        <v>244</v>
      </c>
      <c r="E28" s="358">
        <v>1.4690000000000001</v>
      </c>
      <c r="F28" s="358">
        <v>1.4690000000000001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1.4690000000000001</v>
      </c>
      <c r="Y28" s="358" t="s">
        <v>244</v>
      </c>
      <c r="Z28" s="358" t="s">
        <v>244</v>
      </c>
      <c r="AA28" s="358" t="s">
        <v>244</v>
      </c>
      <c r="AB28" s="358">
        <v>1.4690000000000001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0">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ref="F32:F60" si="1">G32+H32+L32+P32+T32+X32</f>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0.8</v>
      </c>
      <c r="D33" s="358" t="s">
        <v>244</v>
      </c>
      <c r="E33" s="358">
        <v>0.8</v>
      </c>
      <c r="F33" s="358">
        <v>0.8</v>
      </c>
      <c r="G33" s="359">
        <f t="shared" ref="G31:AA33" si="2">SUM(G34:G40)</f>
        <v>0</v>
      </c>
      <c r="H33" s="359">
        <f t="shared" si="2"/>
        <v>0</v>
      </c>
      <c r="I33" s="359">
        <f t="shared" si="2"/>
        <v>0</v>
      </c>
      <c r="J33" s="359">
        <f t="shared" si="2"/>
        <v>0</v>
      </c>
      <c r="K33" s="359">
        <f t="shared" si="2"/>
        <v>0</v>
      </c>
      <c r="L33" s="359">
        <v>0</v>
      </c>
      <c r="M33" s="359">
        <f t="shared" si="2"/>
        <v>0</v>
      </c>
      <c r="N33" s="359">
        <f t="shared" si="2"/>
        <v>0</v>
      </c>
      <c r="O33" s="359">
        <f t="shared" si="2"/>
        <v>0</v>
      </c>
      <c r="P33" s="359">
        <f t="shared" si="2"/>
        <v>0</v>
      </c>
      <c r="Q33" s="359">
        <f t="shared" si="2"/>
        <v>0</v>
      </c>
      <c r="R33" s="359">
        <f t="shared" si="2"/>
        <v>0</v>
      </c>
      <c r="S33" s="359">
        <f t="shared" si="2"/>
        <v>0</v>
      </c>
      <c r="T33" s="359">
        <f t="shared" si="2"/>
        <v>0</v>
      </c>
      <c r="U33" s="359">
        <f t="shared" si="2"/>
        <v>0</v>
      </c>
      <c r="V33" s="359">
        <f t="shared" si="2"/>
        <v>0</v>
      </c>
      <c r="W33" s="359">
        <f t="shared" si="2"/>
        <v>0</v>
      </c>
      <c r="X33" s="359">
        <v>0.8</v>
      </c>
      <c r="Y33" s="358" t="s">
        <v>244</v>
      </c>
      <c r="Z33" s="358" t="s">
        <v>244</v>
      </c>
      <c r="AA33" s="358" t="s">
        <v>244</v>
      </c>
      <c r="AB33" s="358">
        <v>0.8</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3">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0.8</v>
      </c>
      <c r="D41" s="358" t="s">
        <v>244</v>
      </c>
      <c r="E41" s="358">
        <v>0.8</v>
      </c>
      <c r="F41" s="358">
        <v>0.8</v>
      </c>
      <c r="G41" s="359">
        <f t="shared" ref="G41:AA41" si="4">SUM(G42:G48)</f>
        <v>0</v>
      </c>
      <c r="H41" s="359">
        <f t="shared" si="4"/>
        <v>0</v>
      </c>
      <c r="I41" s="359">
        <f t="shared" si="4"/>
        <v>0</v>
      </c>
      <c r="J41" s="359">
        <f t="shared" si="4"/>
        <v>0</v>
      </c>
      <c r="K41" s="359">
        <f t="shared" si="4"/>
        <v>0</v>
      </c>
      <c r="L41" s="359">
        <v>0</v>
      </c>
      <c r="M41" s="359">
        <f t="shared" si="4"/>
        <v>0</v>
      </c>
      <c r="N41" s="359">
        <f t="shared" si="4"/>
        <v>0</v>
      </c>
      <c r="O41" s="359">
        <f t="shared" si="4"/>
        <v>0</v>
      </c>
      <c r="P41" s="359">
        <f t="shared" si="4"/>
        <v>0</v>
      </c>
      <c r="Q41" s="359">
        <f t="shared" si="4"/>
        <v>0</v>
      </c>
      <c r="R41" s="359">
        <f t="shared" si="4"/>
        <v>0</v>
      </c>
      <c r="S41" s="359">
        <f t="shared" si="4"/>
        <v>0</v>
      </c>
      <c r="T41" s="359">
        <v>0</v>
      </c>
      <c r="U41" s="359">
        <f t="shared" si="4"/>
        <v>0</v>
      </c>
      <c r="V41" s="359">
        <f t="shared" si="4"/>
        <v>0</v>
      </c>
      <c r="W41" s="359">
        <f t="shared" si="4"/>
        <v>0</v>
      </c>
      <c r="X41" s="359">
        <v>0.8</v>
      </c>
      <c r="Y41" s="358" t="s">
        <v>244</v>
      </c>
      <c r="Z41" s="358" t="s">
        <v>244</v>
      </c>
      <c r="AA41" s="358" t="s">
        <v>244</v>
      </c>
      <c r="AB41" s="358">
        <v>0.8</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5">SUM(G48:G53)</f>
        <v>0</v>
      </c>
      <c r="H47" s="358">
        <v>0</v>
      </c>
      <c r="I47" s="358">
        <f t="shared" si="5"/>
        <v>0</v>
      </c>
      <c r="J47" s="358">
        <f t="shared" si="5"/>
        <v>0</v>
      </c>
      <c r="K47" s="358">
        <f t="shared" si="5"/>
        <v>0</v>
      </c>
      <c r="L47" s="358">
        <v>0</v>
      </c>
      <c r="M47" s="358">
        <f t="shared" si="5"/>
        <v>0</v>
      </c>
      <c r="N47" s="358">
        <f t="shared" si="5"/>
        <v>0</v>
      </c>
      <c r="O47" s="358">
        <f t="shared" si="5"/>
        <v>0</v>
      </c>
      <c r="P47" s="358">
        <f t="shared" si="5"/>
        <v>0</v>
      </c>
      <c r="Q47" s="358">
        <f t="shared" si="5"/>
        <v>0</v>
      </c>
      <c r="R47" s="358">
        <f t="shared" si="5"/>
        <v>0</v>
      </c>
      <c r="S47" s="358">
        <f t="shared" si="5"/>
        <v>0</v>
      </c>
      <c r="T47" s="358">
        <v>0</v>
      </c>
      <c r="U47" s="358">
        <f t="shared" si="5"/>
        <v>0</v>
      </c>
      <c r="V47" s="358">
        <f t="shared" si="5"/>
        <v>0</v>
      </c>
      <c r="W47" s="358">
        <f t="shared" si="5"/>
        <v>0</v>
      </c>
      <c r="X47" s="358">
        <v>0</v>
      </c>
      <c r="Y47" s="358">
        <f t="shared" si="5"/>
        <v>0</v>
      </c>
      <c r="Z47" s="358">
        <f t="shared" si="5"/>
        <v>0</v>
      </c>
      <c r="AA47" s="358">
        <f t="shared" si="5"/>
        <v>0</v>
      </c>
      <c r="AB47" s="358">
        <v>0</v>
      </c>
      <c r="AC47" s="358" t="s">
        <v>244</v>
      </c>
    </row>
    <row r="48" spans="1:29" ht="16.5">
      <c r="A48" s="244" t="s">
        <v>374</v>
      </c>
      <c r="B48" s="245" t="s">
        <v>375</v>
      </c>
      <c r="C48" s="358">
        <f>C26</f>
        <v>1.6320000000000001</v>
      </c>
      <c r="D48" s="358" t="s">
        <v>244</v>
      </c>
      <c r="E48" s="358">
        <f>C48</f>
        <v>1.6320000000000001</v>
      </c>
      <c r="F48" s="358">
        <f>E48</f>
        <v>1.6320000000000001</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0.16300000000000001</v>
      </c>
      <c r="U48" s="358" t="s">
        <v>244</v>
      </c>
      <c r="V48" s="358" t="s">
        <v>244</v>
      </c>
      <c r="W48" s="358" t="s">
        <v>244</v>
      </c>
      <c r="X48" s="358">
        <v>1.4690000000000001</v>
      </c>
      <c r="Y48" s="358" t="s">
        <v>244</v>
      </c>
      <c r="Z48" s="358" t="s">
        <v>244</v>
      </c>
      <c r="AA48" s="358" t="s">
        <v>244</v>
      </c>
      <c r="AB48" s="358">
        <f>AB26</f>
        <v>1.6320000000000001</v>
      </c>
      <c r="AC48" s="358" t="s">
        <v>244</v>
      </c>
    </row>
    <row r="49" spans="1:29" ht="16.5">
      <c r="A49" s="244" t="s">
        <v>376</v>
      </c>
      <c r="B49" s="245" t="s">
        <v>377</v>
      </c>
      <c r="C49" s="358">
        <v>0</v>
      </c>
      <c r="D49" s="358" t="s">
        <v>244</v>
      </c>
      <c r="E49" s="358">
        <v>0</v>
      </c>
      <c r="F49" s="358">
        <f t="shared" ref="F49:F53" si="6">G49+H49+L49+P49+T49+X49</f>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0.8</v>
      </c>
      <c r="D50" s="358" t="s">
        <v>244</v>
      </c>
      <c r="E50" s="358">
        <v>0.8</v>
      </c>
      <c r="F50" s="358">
        <v>0.8</v>
      </c>
      <c r="G50" s="359">
        <f t="shared" ref="G50:AA50" si="7">SUM(G51:G57)</f>
        <v>0</v>
      </c>
      <c r="H50" s="359">
        <f t="shared" si="7"/>
        <v>0</v>
      </c>
      <c r="I50" s="359">
        <f t="shared" si="7"/>
        <v>0</v>
      </c>
      <c r="J50" s="359">
        <f t="shared" si="7"/>
        <v>0</v>
      </c>
      <c r="K50" s="359">
        <f t="shared" si="7"/>
        <v>0</v>
      </c>
      <c r="L50" s="359">
        <v>0</v>
      </c>
      <c r="M50" s="359">
        <f t="shared" si="7"/>
        <v>0</v>
      </c>
      <c r="N50" s="359">
        <f t="shared" si="7"/>
        <v>0</v>
      </c>
      <c r="O50" s="359">
        <f t="shared" si="7"/>
        <v>0</v>
      </c>
      <c r="P50" s="359">
        <f t="shared" si="7"/>
        <v>0</v>
      </c>
      <c r="Q50" s="359">
        <f t="shared" si="7"/>
        <v>0</v>
      </c>
      <c r="R50" s="359">
        <f t="shared" si="7"/>
        <v>0</v>
      </c>
      <c r="S50" s="359">
        <f t="shared" si="7"/>
        <v>0</v>
      </c>
      <c r="T50" s="359">
        <f t="shared" si="7"/>
        <v>0</v>
      </c>
      <c r="U50" s="359">
        <f t="shared" si="7"/>
        <v>0</v>
      </c>
      <c r="V50" s="359">
        <f t="shared" si="7"/>
        <v>0</v>
      </c>
      <c r="W50" s="359">
        <f t="shared" si="7"/>
        <v>0</v>
      </c>
      <c r="X50" s="359">
        <v>0.8</v>
      </c>
      <c r="Y50" s="358" t="s">
        <v>244</v>
      </c>
      <c r="Z50" s="358" t="s">
        <v>244</v>
      </c>
      <c r="AA50" s="358" t="s">
        <v>244</v>
      </c>
      <c r="AB50" s="358">
        <v>0.8</v>
      </c>
      <c r="AC50" s="358" t="s">
        <v>244</v>
      </c>
    </row>
    <row r="51" spans="1:29" ht="16.5">
      <c r="A51" s="244" t="s">
        <v>380</v>
      </c>
      <c r="B51" s="247" t="s">
        <v>381</v>
      </c>
      <c r="C51" s="358">
        <v>0</v>
      </c>
      <c r="D51" s="358" t="s">
        <v>244</v>
      </c>
      <c r="E51" s="358">
        <v>0</v>
      </c>
      <c r="F51" s="358">
        <f t="shared" si="6"/>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6"/>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6"/>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8">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0.8</v>
      </c>
      <c r="D57" s="358" t="s">
        <v>244</v>
      </c>
      <c r="E57" s="358">
        <v>0.8</v>
      </c>
      <c r="F57" s="358">
        <v>0.8</v>
      </c>
      <c r="G57" s="359">
        <f t="shared" ref="G57:AA57" si="9">SUM(G58:G64)</f>
        <v>0</v>
      </c>
      <c r="H57" s="359">
        <f t="shared" si="9"/>
        <v>0</v>
      </c>
      <c r="I57" s="359">
        <f t="shared" si="9"/>
        <v>0</v>
      </c>
      <c r="J57" s="359">
        <f t="shared" si="9"/>
        <v>0</v>
      </c>
      <c r="K57" s="359">
        <f t="shared" si="9"/>
        <v>0</v>
      </c>
      <c r="L57" s="359">
        <v>0</v>
      </c>
      <c r="M57" s="359">
        <f t="shared" si="9"/>
        <v>0</v>
      </c>
      <c r="N57" s="359">
        <f t="shared" si="9"/>
        <v>0</v>
      </c>
      <c r="O57" s="359">
        <f t="shared" si="9"/>
        <v>0</v>
      </c>
      <c r="P57" s="359">
        <f t="shared" si="9"/>
        <v>0</v>
      </c>
      <c r="Q57" s="359">
        <f t="shared" si="9"/>
        <v>0</v>
      </c>
      <c r="R57" s="359">
        <f t="shared" si="9"/>
        <v>0</v>
      </c>
      <c r="S57" s="359">
        <f t="shared" si="9"/>
        <v>0</v>
      </c>
      <c r="T57" s="359">
        <f t="shared" si="9"/>
        <v>0</v>
      </c>
      <c r="U57" s="359">
        <f t="shared" si="9"/>
        <v>0</v>
      </c>
      <c r="V57" s="359">
        <f t="shared" si="9"/>
        <v>0</v>
      </c>
      <c r="W57" s="359">
        <f t="shared" si="9"/>
        <v>0</v>
      </c>
      <c r="X57" s="359">
        <v>0.8</v>
      </c>
      <c r="Y57" s="358" t="s">
        <v>244</v>
      </c>
      <c r="Z57" s="358" t="s">
        <v>244</v>
      </c>
      <c r="AA57" s="358" t="s">
        <v>244</v>
      </c>
      <c r="AB57" s="358">
        <v>0.8</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E21:F60 G32:G38 G27:G30 G21:G25 X21:X23 T21:T23 P21:P23 L21:L23 H21:H23 H28:H30 L28:L30 P28:P30 T28:T30 X28:X30 G26:AA26 P46 C33:F33 C20:E60 AC20:AC60 C31:G31 C39:G39 C55:G55 C50:G50 C57:G57 Y48:AA60 U48:W60 Q48:S60 M48:O60 I48:K60 C41:G41 Y27:AA46 U27:W46 Q27:S46 M27:O46 I27:K46">
    <cfRule type="containsText" dxfId="41" priority="28" operator="containsText" text="х!">
      <formula>NOT(ISERROR(SEARCH("х!",C18)))</formula>
    </cfRule>
  </conditionalFormatting>
  <conditionalFormatting sqref="AC21:AC60">
    <cfRule type="containsText" dxfId="40" priority="27"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33:F33 C20:E60 AC20:AC60 C31:G31 C39:G39 C55:G55 C50:G50 C57:G57 Y48:AA60 U48:W60 Q48:S60 M48:O60 I48:K60 C41:G41 Y27:AA46 U27:W46 Q27:S46 M27:O46 I27:K46">
    <cfRule type="containsBlanks" dxfId="39" priority="26">
      <formula>LEN(TRIM(C20))=0</formula>
    </cfRule>
  </conditionalFormatting>
  <conditionalFormatting sqref="AB20:AB60">
    <cfRule type="containsText" dxfId="38" priority="11" operator="containsText" text="х!">
      <formula>NOT(ISERROR(SEARCH("х!",AB20)))</formula>
    </cfRule>
  </conditionalFormatting>
  <conditionalFormatting sqref="AB20:AB60">
    <cfRule type="containsBlanks" dxfId="37" priority="10">
      <formula>LEN(TRIM(AB20))=0</formula>
    </cfRule>
  </conditionalFormatting>
  <conditionalFormatting sqref="Y48:AA53 U48:W53 Q48:S53 M48:O53 I48:K53 G48:G53 C47:F53">
    <cfRule type="containsText" dxfId="36" priority="9" operator="containsText" text="х!">
      <formula>NOT(ISERROR(SEARCH("х!",C47)))</formula>
    </cfRule>
  </conditionalFormatting>
  <conditionalFormatting sqref="AC47:AC53">
    <cfRule type="containsText" dxfId="35" priority="8" operator="containsText" text="х!">
      <formula>NOT(ISERROR(SEARCH("х!",AC47)))</formula>
    </cfRule>
  </conditionalFormatting>
  <conditionalFormatting sqref="Y48:AA53 U48:W53 Q48:S53 M48:O53 I48:K53 AC47:AC53 G48:G53 C47:F53">
    <cfRule type="containsBlanks" dxfId="34" priority="7">
      <formula>LEN(TRIM(C47))=0</formula>
    </cfRule>
  </conditionalFormatting>
  <conditionalFormatting sqref="AB47:AB53">
    <cfRule type="containsText" dxfId="33" priority="6" operator="containsText" text="х!">
      <formula>NOT(ISERROR(SEARCH("х!",AB47)))</formula>
    </cfRule>
  </conditionalFormatting>
  <conditionalFormatting sqref="AB47:AB53">
    <cfRule type="containsBlanks" dxfId="32" priority="5">
      <formula>LEN(TRIM(AB47))=0</formula>
    </cfRule>
  </conditionalFormatting>
  <conditionalFormatting sqref="AB48">
    <cfRule type="containsText" dxfId="31" priority="4" operator="containsText" text="х!">
      <formula>NOT(ISERROR(SEARCH("х!",AB48)))</formula>
    </cfRule>
  </conditionalFormatting>
  <conditionalFormatting sqref="AB48">
    <cfRule type="containsBlanks" dxfId="30" priority="3">
      <formula>LEN(TRIM(AB48))=0</formula>
    </cfRule>
  </conditionalFormatting>
  <conditionalFormatting sqref="X48">
    <cfRule type="containsText" dxfId="29" priority="2" operator="containsText" text="х!">
      <formula>NOT(ISERROR(SEARCH("х!",X48)))</formula>
    </cfRule>
  </conditionalFormatting>
  <conditionalFormatting sqref="X48">
    <cfRule type="containsBlanks" dxfId="28" priority="1">
      <formula>LEN(TRIM(X48))=0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J_ДВОСТ-166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"Здание трансформаторной подстанции". Ст. Бикин. ТП-203</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1" sqref="B31"/>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J_ДВОСТ-166</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"Здание трансформаторной подстанции". Ст. Бикин. ТП-203</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Ст. Бикин. ТП-203</v>
      </c>
    </row>
    <row r="19" spans="1:3" ht="16.5" thickBot="1">
      <c r="A19" s="283" t="s">
        <v>445</v>
      </c>
      <c r="B19" s="284" t="s">
        <v>581</v>
      </c>
    </row>
    <row r="20" spans="1:3" ht="16.5" thickBot="1">
      <c r="A20" s="283" t="s">
        <v>446</v>
      </c>
      <c r="B20" s="284" t="s">
        <v>244</v>
      </c>
    </row>
    <row r="21" spans="1:3" ht="16.5" thickBot="1">
      <c r="A21" s="283" t="s">
        <v>447</v>
      </c>
      <c r="B21" s="284" t="s">
        <v>569</v>
      </c>
    </row>
    <row r="22" spans="1:3" ht="16.5" thickBot="1">
      <c r="A22" s="286" t="s">
        <v>448</v>
      </c>
      <c r="B22" s="382" t="s">
        <v>580</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557</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558</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J_ДВОСТ-166</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"Здание трансформаторной подстанции". Ст. Бикин. ТП-203</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J23" sqref="J23"/>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J_ДВОСТ-166</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"Здание трансформаторной подстанции". Ст. Бикин. ТП-203</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574</v>
      </c>
      <c r="C20" s="371" t="s">
        <v>584</v>
      </c>
      <c r="D20" s="371" t="s">
        <v>568</v>
      </c>
      <c r="E20" s="371" t="s">
        <v>570</v>
      </c>
      <c r="F20" s="371" t="s">
        <v>570</v>
      </c>
      <c r="G20" s="371" t="str">
        <f>B20</f>
        <v>ТП-203</v>
      </c>
      <c r="H20" s="371" t="s">
        <v>584</v>
      </c>
      <c r="I20" s="371">
        <v>1980</v>
      </c>
      <c r="J20" s="371" t="s">
        <v>244</v>
      </c>
      <c r="K20" s="371">
        <f>I20</f>
        <v>1980</v>
      </c>
      <c r="L20" s="371">
        <v>10</v>
      </c>
      <c r="M20" s="371">
        <f>L20</f>
        <v>10</v>
      </c>
      <c r="N20" s="371">
        <v>0.8</v>
      </c>
      <c r="O20" s="371">
        <v>0.8</v>
      </c>
      <c r="P20" s="371" t="s">
        <v>136</v>
      </c>
      <c r="Q20" s="371" t="s">
        <v>136</v>
      </c>
      <c r="R20" s="371" t="s">
        <v>136</v>
      </c>
      <c r="S20" s="371" t="s">
        <v>575</v>
      </c>
      <c r="T20" s="371" t="s">
        <v>579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F65" sqref="F6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J_ДВОСТ-166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"Здание трансформаторной подстанции". Ст. Бикин. ТП-203</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J_ДВОСТ-166</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трансформаторной подстанции". Ст. Бикин. ТП-203</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579</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571</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1.96</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ТП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J_ДВОСТ-166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"Здание трансформаторной подстанции". Ст. Бикин. ТП-203</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5" t="s">
        <v>9</v>
      </c>
      <c r="B3" s="425"/>
      <c r="C3" s="425"/>
      <c r="D3" s="425"/>
      <c r="E3" s="425"/>
      <c r="F3" s="425"/>
      <c r="G3" s="425"/>
      <c r="H3" s="425"/>
      <c r="I3" s="425"/>
      <c r="J3" s="425"/>
      <c r="K3" s="425"/>
      <c r="L3" s="425"/>
      <c r="M3" s="425"/>
      <c r="N3" s="425"/>
      <c r="O3" s="425"/>
      <c r="P3" s="11"/>
      <c r="Q3" s="11"/>
      <c r="R3" s="11"/>
      <c r="S3" s="11"/>
      <c r="T3" s="11"/>
      <c r="U3" s="11"/>
      <c r="V3" s="11"/>
      <c r="W3" s="11"/>
      <c r="X3" s="11"/>
      <c r="Y3" s="11"/>
      <c r="Z3" s="11"/>
    </row>
    <row r="4" spans="1:28" s="10" customFormat="1" ht="18.75">
      <c r="A4" s="425"/>
      <c r="B4" s="425"/>
      <c r="C4" s="425"/>
      <c r="D4" s="425"/>
      <c r="E4" s="425"/>
      <c r="F4" s="425"/>
      <c r="G4" s="425"/>
      <c r="H4" s="425"/>
      <c r="I4" s="425"/>
      <c r="J4" s="425"/>
      <c r="K4" s="425"/>
      <c r="L4" s="425"/>
      <c r="M4" s="425"/>
      <c r="N4" s="425"/>
      <c r="O4" s="425"/>
      <c r="P4" s="11"/>
      <c r="Q4" s="11"/>
      <c r="R4" s="11"/>
      <c r="S4" s="11"/>
      <c r="T4" s="11"/>
      <c r="U4" s="11"/>
      <c r="V4" s="11"/>
      <c r="W4" s="11"/>
      <c r="X4" s="11"/>
      <c r="Y4" s="11"/>
      <c r="Z4" s="11"/>
    </row>
    <row r="5" spans="1:28" s="10" customFormat="1" ht="18.75">
      <c r="A5" s="4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3"/>
      <c r="C5" s="423"/>
      <c r="D5" s="423"/>
      <c r="E5" s="423"/>
      <c r="F5" s="423"/>
      <c r="G5" s="423"/>
      <c r="H5" s="423"/>
      <c r="I5" s="423"/>
      <c r="J5" s="423"/>
      <c r="K5" s="423"/>
      <c r="L5" s="423"/>
      <c r="M5" s="423"/>
      <c r="N5" s="423"/>
      <c r="O5" s="423"/>
      <c r="P5" s="11"/>
      <c r="Q5" s="11"/>
      <c r="R5" s="11"/>
      <c r="S5" s="11"/>
      <c r="T5" s="11"/>
      <c r="U5" s="11"/>
      <c r="V5" s="11"/>
      <c r="W5" s="11"/>
      <c r="X5" s="11"/>
      <c r="Y5" s="11"/>
      <c r="Z5" s="11"/>
    </row>
    <row r="6" spans="1:28" s="10" customFormat="1" ht="18.75">
      <c r="A6" s="424" t="s">
        <v>8</v>
      </c>
      <c r="B6" s="424"/>
      <c r="C6" s="424"/>
      <c r="D6" s="424"/>
      <c r="E6" s="424"/>
      <c r="F6" s="424"/>
      <c r="G6" s="424"/>
      <c r="H6" s="424"/>
      <c r="I6" s="424"/>
      <c r="J6" s="424"/>
      <c r="K6" s="424"/>
      <c r="L6" s="424"/>
      <c r="M6" s="424"/>
      <c r="N6" s="424"/>
      <c r="O6" s="424"/>
      <c r="P6" s="11"/>
      <c r="Q6" s="11"/>
      <c r="R6" s="11"/>
      <c r="S6" s="11"/>
      <c r="T6" s="11"/>
      <c r="U6" s="11"/>
      <c r="V6" s="11"/>
      <c r="W6" s="11"/>
      <c r="X6" s="11"/>
      <c r="Y6" s="11"/>
      <c r="Z6" s="11"/>
    </row>
    <row r="7" spans="1:28" s="10" customFormat="1" ht="18.75">
      <c r="A7" s="425"/>
      <c r="B7" s="425"/>
      <c r="C7" s="425"/>
      <c r="D7" s="425"/>
      <c r="E7" s="425"/>
      <c r="F7" s="425"/>
      <c r="G7" s="425"/>
      <c r="H7" s="425"/>
      <c r="I7" s="425"/>
      <c r="J7" s="425"/>
      <c r="K7" s="425"/>
      <c r="L7" s="425"/>
      <c r="M7" s="425"/>
      <c r="N7" s="425"/>
      <c r="O7" s="425"/>
      <c r="P7" s="11"/>
      <c r="Q7" s="11"/>
      <c r="R7" s="11"/>
      <c r="S7" s="11"/>
      <c r="T7" s="11"/>
      <c r="U7" s="11"/>
      <c r="V7" s="11"/>
      <c r="W7" s="11"/>
      <c r="X7" s="11"/>
      <c r="Y7" s="11"/>
      <c r="Z7" s="11"/>
    </row>
    <row r="8" spans="1:28" s="10" customFormat="1" ht="18.75">
      <c r="A8" s="423" t="str">
        <f>' 1. паспорт местополож'!A8:C8</f>
        <v>J_ДВОСТ-166</v>
      </c>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c r="A9" s="424" t="s">
        <v>7</v>
      </c>
      <c r="B9" s="424"/>
      <c r="C9" s="424"/>
      <c r="D9" s="424"/>
      <c r="E9" s="424"/>
      <c r="F9" s="424"/>
      <c r="G9" s="424"/>
      <c r="H9" s="424"/>
      <c r="I9" s="424"/>
      <c r="J9" s="424"/>
      <c r="K9" s="424"/>
      <c r="L9" s="424"/>
      <c r="M9" s="424"/>
      <c r="N9" s="424"/>
      <c r="O9" s="424"/>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3" t="str">
        <f>' 1. паспорт местополож'!A11:C11</f>
        <v>Техническое перевооружение объекта  "Здание трансформаторной подстанции". Ст. Бикин. ТП-203</v>
      </c>
      <c r="B11" s="423"/>
      <c r="C11" s="423"/>
      <c r="D11" s="423"/>
      <c r="E11" s="423"/>
      <c r="F11" s="423"/>
      <c r="G11" s="423"/>
      <c r="H11" s="423"/>
      <c r="I11" s="423"/>
      <c r="J11" s="423"/>
      <c r="K11" s="423"/>
      <c r="L11" s="423"/>
      <c r="M11" s="423"/>
      <c r="N11" s="423"/>
      <c r="O11" s="423"/>
      <c r="P11" s="6"/>
      <c r="Q11" s="6"/>
      <c r="R11" s="6"/>
      <c r="S11" s="6"/>
      <c r="T11" s="6"/>
      <c r="U11" s="6"/>
      <c r="V11" s="6"/>
      <c r="W11" s="6"/>
      <c r="X11" s="6"/>
      <c r="Y11" s="6"/>
      <c r="Z11" s="6"/>
    </row>
    <row r="12" spans="1:28" s="2" customFormat="1" ht="15" customHeight="1">
      <c r="A12" s="424" t="s">
        <v>5</v>
      </c>
      <c r="B12" s="424"/>
      <c r="C12" s="424"/>
      <c r="D12" s="424"/>
      <c r="E12" s="424"/>
      <c r="F12" s="424"/>
      <c r="G12" s="424"/>
      <c r="H12" s="424"/>
      <c r="I12" s="424"/>
      <c r="J12" s="424"/>
      <c r="K12" s="424"/>
      <c r="L12" s="424"/>
      <c r="M12" s="424"/>
      <c r="N12" s="424"/>
      <c r="O12" s="424"/>
      <c r="P12" s="4"/>
      <c r="Q12" s="4"/>
      <c r="R12" s="4"/>
      <c r="S12" s="4"/>
      <c r="T12" s="4"/>
      <c r="U12" s="4"/>
      <c r="V12" s="4"/>
      <c r="W12" s="4"/>
      <c r="X12" s="4"/>
      <c r="Y12" s="4"/>
      <c r="Z12" s="4"/>
    </row>
    <row r="13" spans="1:28" s="2" customFormat="1" ht="42.75" customHeight="1">
      <c r="A13" s="424"/>
      <c r="B13" s="424"/>
      <c r="C13" s="424"/>
      <c r="D13" s="424"/>
      <c r="E13" s="424"/>
      <c r="F13" s="424"/>
      <c r="G13" s="424"/>
      <c r="H13" s="424"/>
      <c r="I13" s="424"/>
      <c r="J13" s="424"/>
      <c r="K13" s="424"/>
      <c r="L13" s="424"/>
      <c r="M13" s="424"/>
      <c r="N13" s="424"/>
      <c r="O13" s="424"/>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7" t="s">
        <v>40</v>
      </c>
      <c r="F16" s="428"/>
      <c r="G16" s="428"/>
      <c r="H16" s="428"/>
      <c r="I16" s="429"/>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J_ДВОСТ-166</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"Здание трансформаторной подстанции". Ст. Бикин. ТП-203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2" t="s">
        <v>565</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66" priority="25" stopIfTrue="1" operator="equal">
      <formula>0</formula>
    </cfRule>
  </conditionalFormatting>
  <conditionalFormatting sqref="D10:K10">
    <cfRule type="cellIs" dxfId="65" priority="24" stopIfTrue="1" operator="equal">
      <formula>0</formula>
    </cfRule>
  </conditionalFormatting>
  <conditionalFormatting sqref="R10 R13">
    <cfRule type="cellIs" dxfId="64" priority="22" stopIfTrue="1" operator="equal">
      <formula>0</formula>
    </cfRule>
  </conditionalFormatting>
  <conditionalFormatting sqref="N18:N19">
    <cfRule type="cellIs" dxfId="63" priority="23" stopIfTrue="1" operator="equal">
      <formula>0</formula>
    </cfRule>
  </conditionalFormatting>
  <conditionalFormatting sqref="B40:AD40">
    <cfRule type="cellIs" dxfId="62" priority="21" stopIfTrue="1" operator="equal">
      <formula>0</formula>
    </cfRule>
  </conditionalFormatting>
  <conditionalFormatting sqref="A3 AE3">
    <cfRule type="cellIs" dxfId="61" priority="20" stopIfTrue="1" operator="equal">
      <formula>0</formula>
    </cfRule>
  </conditionalFormatting>
  <conditionalFormatting sqref="A5 AE5">
    <cfRule type="cellIs" dxfId="60" priority="19" stopIfTrue="1" operator="equal">
      <formula>0</formula>
    </cfRule>
  </conditionalFormatting>
  <conditionalFormatting sqref="A6 AE6">
    <cfRule type="cellIs" dxfId="59" priority="18" stopIfTrue="1" operator="equal">
      <formula>0</formula>
    </cfRule>
  </conditionalFormatting>
  <conditionalFormatting sqref="A8 AE8">
    <cfRule type="cellIs" dxfId="58" priority="17" stopIfTrue="1" operator="equal">
      <formula>0</formula>
    </cfRule>
  </conditionalFormatting>
  <conditionalFormatting sqref="A9 AE9">
    <cfRule type="cellIs" dxfId="57" priority="16" stopIfTrue="1" operator="equal">
      <formula>0</formula>
    </cfRule>
  </conditionalFormatting>
  <conditionalFormatting sqref="AE11">
    <cfRule type="cellIs" dxfId="56" priority="15" stopIfTrue="1" operator="equal">
      <formula>0</formula>
    </cfRule>
  </conditionalFormatting>
  <conditionalFormatting sqref="A12 AE12">
    <cfRule type="cellIs" dxfId="55" priority="14" stopIfTrue="1" operator="equal">
      <formula>0</formula>
    </cfRule>
  </conditionalFormatting>
  <conditionalFormatting sqref="A14 AE14">
    <cfRule type="cellIs" dxfId="54" priority="13" stopIfTrue="1" operator="equal">
      <formula>0</formula>
    </cfRule>
  </conditionalFormatting>
  <conditionalFormatting sqref="A11">
    <cfRule type="cellIs" dxfId="53" priority="12" stopIfTrue="1" operator="equal">
      <formula>0</formula>
    </cfRule>
  </conditionalFormatting>
  <conditionalFormatting sqref="AE3">
    <cfRule type="cellIs" dxfId="52" priority="11" stopIfTrue="1" operator="equal">
      <formula>0</formula>
    </cfRule>
  </conditionalFormatting>
  <conditionalFormatting sqref="AE5">
    <cfRule type="cellIs" dxfId="51" priority="10" stopIfTrue="1" operator="equal">
      <formula>0</formula>
    </cfRule>
  </conditionalFormatting>
  <conditionalFormatting sqref="AE6">
    <cfRule type="cellIs" dxfId="50" priority="9" stopIfTrue="1" operator="equal">
      <formula>0</formula>
    </cfRule>
  </conditionalFormatting>
  <conditionalFormatting sqref="AE8">
    <cfRule type="cellIs" dxfId="49" priority="8" stopIfTrue="1" operator="equal">
      <formula>0</formula>
    </cfRule>
  </conditionalFormatting>
  <conditionalFormatting sqref="AE9">
    <cfRule type="cellIs" dxfId="48" priority="7" stopIfTrue="1" operator="equal">
      <formula>0</formula>
    </cfRule>
  </conditionalFormatting>
  <conditionalFormatting sqref="AE11">
    <cfRule type="cellIs" dxfId="47" priority="6" stopIfTrue="1" operator="equal">
      <formula>0</formula>
    </cfRule>
  </conditionalFormatting>
  <conditionalFormatting sqref="AE12">
    <cfRule type="cellIs" dxfId="46" priority="5" stopIfTrue="1" operator="equal">
      <formula>0</formula>
    </cfRule>
  </conditionalFormatting>
  <conditionalFormatting sqref="AE14">
    <cfRule type="cellIs" dxfId="45" priority="4" stopIfTrue="1" operator="equal">
      <formula>0</formula>
    </cfRule>
  </conditionalFormatting>
  <conditionalFormatting sqref="B37:B38 B33:B34">
    <cfRule type="cellIs" dxfId="44" priority="3" stopIfTrue="1" operator="equal">
      <formula>0</formula>
    </cfRule>
  </conditionalFormatting>
  <conditionalFormatting sqref="B40:V40">
    <cfRule type="cellIs" dxfId="43" priority="2" stopIfTrue="1" operator="equal">
      <formula>0</formula>
    </cfRule>
  </conditionalFormatting>
  <conditionalFormatting sqref="B60:V60">
    <cfRule type="cellIs" dxfId="42"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J_ДВОСТ-166</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"Здание трансформаторной подстанции". Ст. Бикин. ТП-203</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2019-04-17T23:49:07Z</dcterms:modified>
</cp:coreProperties>
</file>