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P39" s="1"/>
  <c r="F44"/>
  <c r="F43"/>
  <c r="F42"/>
  <c r="F40"/>
  <c r="AA39"/>
  <c r="Z39"/>
  <c r="Y39"/>
  <c r="W39"/>
  <c r="V39"/>
  <c r="U39"/>
  <c r="T39"/>
  <c r="S39"/>
  <c r="R39"/>
  <c r="Q39"/>
  <c r="O39"/>
  <c r="N39"/>
  <c r="M39"/>
  <c r="K39"/>
  <c r="J39"/>
  <c r="I39"/>
  <c r="H39"/>
  <c r="G39"/>
  <c r="F38"/>
  <c r="F36"/>
  <c r="F35"/>
  <c r="F34"/>
  <c r="F32"/>
  <c r="AA31"/>
  <c r="Z31"/>
  <c r="Y31"/>
  <c r="X31"/>
  <c r="W31"/>
  <c r="V31"/>
  <c r="U31"/>
  <c r="T31"/>
  <c r="S31"/>
  <c r="R31"/>
  <c r="Q31"/>
  <c r="P31"/>
  <c r="O31"/>
  <c r="N31"/>
  <c r="M31"/>
  <c r="K31"/>
  <c r="J31"/>
  <c r="I31"/>
  <c r="H31"/>
  <c r="G31"/>
  <c r="F30"/>
  <c r="F29"/>
  <c r="AB28"/>
  <c r="F28"/>
  <c r="F26" s="1"/>
  <c r="E28"/>
  <c r="H27"/>
  <c r="AB27" s="1"/>
  <c r="F27"/>
  <c r="E27"/>
  <c r="AA26"/>
  <c r="Z26"/>
  <c r="Y26"/>
  <c r="X26"/>
  <c r="X39" s="1"/>
  <c r="W26"/>
  <c r="V26"/>
  <c r="U26"/>
  <c r="T26"/>
  <c r="S26"/>
  <c r="R26"/>
  <c r="Q26"/>
  <c r="P26"/>
  <c r="O26"/>
  <c r="N26"/>
  <c r="M26"/>
  <c r="L26"/>
  <c r="K26"/>
  <c r="J26"/>
  <c r="I26"/>
  <c r="H26"/>
  <c r="G26"/>
  <c r="E26"/>
  <c r="C26"/>
  <c r="C48" s="1"/>
  <c r="E48" s="1"/>
  <c r="AB25"/>
  <c r="F25"/>
  <c r="E25"/>
  <c r="F24"/>
  <c r="T23"/>
  <c r="P23"/>
  <c r="E23"/>
  <c r="AA20"/>
  <c r="Z20"/>
  <c r="Y20"/>
  <c r="W20"/>
  <c r="V20"/>
  <c r="U20"/>
  <c r="T20"/>
  <c r="S20"/>
  <c r="R20"/>
  <c r="Q20"/>
  <c r="P20"/>
  <c r="O20"/>
  <c r="N20"/>
  <c r="M20"/>
  <c r="L20"/>
  <c r="K20"/>
  <c r="J20"/>
  <c r="I20"/>
  <c r="H20"/>
  <c r="G20"/>
  <c r="C20"/>
  <c r="E20" s="1"/>
  <c r="H21" i="14"/>
  <c r="G21"/>
  <c r="I21" s="1"/>
  <c r="AB26" i="19" l="1"/>
  <c r="H48"/>
  <c r="L48"/>
  <c r="L47" s="1"/>
  <c r="F23"/>
  <c r="F20" s="1"/>
  <c r="F48"/>
  <c r="F46"/>
  <c r="X20"/>
  <c r="AB20" s="1"/>
  <c r="J20" i="17"/>
  <c r="I20"/>
  <c r="G20"/>
  <c r="F20"/>
  <c r="AB48" i="19" l="1"/>
  <c r="AB23"/>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<sst xmlns="http://schemas.openxmlformats.org/spreadsheetml/2006/main" count="3373" uniqueCount="515">
  <si>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</si>
  <si>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</si>
  <si>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</si>
  <si>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</si>
  <si>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</si>
  <si>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</si>
  <si>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</si>
  <si>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</si>
  <si>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</si>
  <si>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</si>
  <si>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</si>
  <si>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</si>
  <si>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</si>
  <si>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</si>
  <si>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</si>
  <si>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</si>
  <si>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</si>
  <si>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</si>
  <si>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</si>
  <si>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</si>
  <si>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</si>
  <si>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</si>
  <si>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</si>
  <si>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</si>
  <si>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</si>
  <si>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</si>
  <si>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</si>
  <si>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</si>
  <si>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</si>
  <si>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</si>
  <si>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</si>
  <si>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</si>
  <si>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</si>
  <si>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</si>
  <si>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</si>
  <si>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</si>
  <si>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</si>
  <si>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</si>
  <si>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</si>
  <si>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</si>
  <si>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</si>
  <si>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</si>
  <si>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</si>
  <si>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</si>
  <si>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</si>
  <si>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</si>
  <si>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</si>
  <si>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</si>
  <si>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</si>
  <si>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</si>
  <si>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</si>
  <si>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</si>
  <si>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</si>
  <si>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</si>
  <si>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</si>
  <si>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</si>
  <si>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</si>
  <si>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</si>
  <si>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</si>
  <si>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</si>
  <si>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</si>
  <si>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</si>
  <si>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</si>
  <si>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</si>
  <si>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</si>
  <si>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</si>
  <si>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</si>
  <si>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</si>
  <si>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</si>
  <si>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</si>
  <si>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</si>
  <si>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</si>
  <si>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</si>
  <si>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</si>
  <si>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</si>
  <si>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</si>
  <si>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</si>
  <si>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</si>
  <si>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</si>
  <si>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</si>
  <si>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</si>
  <si>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</si>
  <si>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</si>
  <si>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</si>
  <si>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</si>
  <si>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</si>
  <si>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</si>
  <si>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</si>
  <si>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</si>
  <si>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</si>
  <si>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</si>
  <si>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</si>
  <si>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</si>
  <si>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</si>
  <si>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</si>
  <si>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</si>
  <si>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</si>
  <si>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</si>
  <si>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</si>
  <si>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</si>
  <si>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</si>
  <si>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</si>
  <si>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</si>
  <si>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</si>
  <si>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</si>
  <si>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</si>
  <si>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</si>
  <si>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</si>
  <si>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</si>
  <si>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</si>
  <si>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</si>
  <si>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</si>
  <si>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</si>
  <si>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</si>
  <si>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</si>
  <si>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</si>
  <si>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</si>
  <si>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</si>
  <si>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</si>
  <si>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</si>
  <si>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</si>
  <si>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</si>
  <si>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</si>
  <si>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</si>
  <si>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</si>
  <si>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</si>
  <si>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</si>
  <si>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</si>
  <si>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</si>
  <si>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</si>
  <si>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</si>
  <si>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</si>
  <si>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</si>
  <si>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</si>
  <si>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</si>
  <si>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</si>
  <si>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</si>
  <si>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</si>
  <si>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</si>
  <si>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</si>
  <si>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</si>
  <si>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</si>
  <si>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</si>
  <si>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</si>
  <si>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</si>
  <si>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</si>
  <si>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</si>
  <si>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</si>
  <si>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</si>
  <si>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</si>
  <si>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</si>
  <si>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</si>
  <si>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</si>
  <si>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</si>
  <si>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</si>
  <si>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</si>
  <si>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</si>
  <si>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</si>
  <si>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</si>
  <si>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</si>
  <si>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</si>
  <si>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</si>
  <si>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</si>
  <si>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</si>
  <si>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</si>
  <si>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</si>
  <si>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</si>
  <si>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</si>
  <si>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</si>
  <si>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</si>
  <si>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</si>
  <si>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</si>
  <si>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</si>
  <si>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</si>
  <si>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</si>
  <si>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</si>
  <si>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</si>
  <si>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</si>
  <si>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</si>
  <si>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</si>
  <si>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</si>
  <si>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</si>
  <si>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</si>
  <si>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</si>
  <si>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</si>
  <si>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</si>
  <si>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</si>
  <si>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</si>
  <si>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</si>
  <si>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</si>
  <si>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</si>
  <si>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</si>
  <si>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</si>
  <si>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</si>
  <si>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</si>
  <si>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</si>
  <si>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</si>
  <si>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</si>
  <si>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</si>
  <si>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</si>
  <si>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</si>
  <si>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</si>
  <si>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</si>
  <si>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</si>
  <si>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</si>
  <si>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</si>
  <si>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</si>
  <si>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</si>
  <si>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</si>
  <si>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</si>
  <si>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</si>
  <si>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</si>
  <si>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</si>
  <si>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</si>
  <si>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</si>
  <si>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</si>
  <si>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</si>
  <si>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</si>
  <si>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</si>
  <si>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</si>
  <si>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</si>
  <si>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</si>
  <si>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</si>
  <si>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</si>
  <si>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</si>
  <si>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</si>
  <si>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</si>
  <si>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</si>
  <si>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</si>
  <si>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</si>
  <si>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</si>
  <si>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</si>
  <si>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</si>
  <si>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</si>
  <si>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</si>
  <si>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</si>
  <si>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</si>
  <si>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</si>
  <si>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</si>
  <si>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</si>
  <si>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</si>
  <si>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</si>
  <si>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</si>
  <si>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</si>
  <si>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</si>
  <si>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</si>
  <si>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</si>
  <si>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</si>
  <si>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</si>
  <si>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</si>
  <si>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</si>
  <si>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</si>
  <si>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</si>
  <si>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</si>
  <si>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</si>
  <si>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</si>
  <si>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</si>
  <si>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</si>
  <si>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</si>
  <si>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</si>
  <si>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</si>
  <si>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</si>
  <si>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</si>
  <si>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</si>
  <si>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</si>
  <si>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</si>
  <si>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</si>
  <si>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</si>
  <si>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</si>
  <si>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</si>
  <si>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</si>
  <si>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</si>
  <si>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</si>
  <si>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</si>
  <si>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</si>
  <si>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</si>
  <si>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</si>
  <si>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</si>
  <si>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</si>
  <si>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</si>
  <si>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</si>
  <si>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</si>
  <si>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</si>
  <si>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</si>
  <si>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</si>
  <si>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</si>
  <si>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</si>
  <si>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</si>
  <si>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</si>
  <si>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</si>
  <si>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</si>
  <si>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</si>
  <si>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</si>
  <si>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</si>
  <si>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</si>
  <si>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</si>
  <si>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</si>
  <si>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</si>
  <si>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</si>
  <si>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</si>
  <si>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</si>
  <si>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</si>
  <si>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</si>
  <si>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</si>
  <si>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</si>
  <si>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</si>
  <si>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</si>
  <si>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</si>
  <si>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</si>
  <si>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</si>
  <si>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</si>
  <si>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</si>
  <si>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</si>
  <si>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</si>
  <si>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</si>
  <si>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</si>
  <si>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</si>
  <si>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</si>
  <si>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</si>
  <si>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</si>
  <si>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</si>
  <si>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</si>
  <si>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</si>
  <si>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</si>
  <si>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</si>
  <si>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</si>
  <si>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</si>
  <si>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</si>
  <si>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</si>
  <si>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</si>
  <si>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</si>
  <si>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</si>
  <si>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</si>
  <si>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</si>
  <si>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</si>
  <si>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</si>
  <si>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</si>
  <si>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</si>
  <si>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</si>
  <si>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</si>
  <si>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</si>
  <si>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</si>
  <si>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</si>
  <si>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</si>
  <si>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</si>
  <si>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</si>
  <si>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</si>
  <si>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</si>
  <si>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</si>
  <si>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</si>
  <si>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</si>
  <si>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</si>
  <si>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</si>
  <si>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</si>
  <si>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</si>
  <si>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</si>
  <si>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</si>
  <si>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</si>
  <si>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</si>
  <si>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</si>
  <si>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</si>
  <si>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</si>
  <si>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</si>
  <si>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</si>
  <si>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</si>
  <si>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</si>
  <si>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</si>
  <si>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</si>
  <si>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</si>
  <si>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</si>
  <si>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</si>
  <si>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</si>
  <si>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</si>
  <si>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</si>
  <si>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</si>
  <si>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</si>
  <si>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</si>
  <si>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</si>
  <si>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</si>
  <si>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</si>
  <si>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</si>
  <si>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</si>
  <si>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</si>
  <si>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</si>
  <si>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</si>
  <si>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</si>
  <si>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</si>
  <si>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</si>
  <si>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</si>
  <si>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</si>
  <si>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</si>
  <si>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</si>
  <si>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</si>
  <si>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</si>
  <si>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</si>
  <si>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</si>
  <si>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</si>
  <si>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</si>
  <si>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</si>
  <si>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</si>
  <si>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</si>
  <si>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</si>
  <si>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</si>
  <si>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</si>
  <si>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</si>
  <si>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</si>
  <si>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</si>
  <si>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</si>
  <si>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</si>
  <si>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</si>
  <si>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</si>
  <si>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</si>
  <si>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</si>
  <si>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</si>
  <si>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</si>
  <si>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</si>
  <si>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</si>
  <si>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</si>
  <si>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</si>
  <si>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</si>
  <si>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</si>
  <si>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</si>
  <si>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</si>
  <si>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</si>
  <si>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</si>
  <si>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</si>
  <si>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</si>
  <si>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</si>
  <si>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</si>
  <si>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</si>
  <si>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</si>
  <si>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</si>
  <si>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</si>
  <si>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</si>
  <si>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</si>
  <si>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</si>
  <si>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</si>
  <si>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</si>
  <si>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</si>
  <si>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</si>
  <si>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</si>
  <si>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</si>
  <si>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</si>
  <si>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</si>
  <si>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</si>
  <si>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</si>
  <si>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</si>
  <si>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</si>
  <si>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</si>
  <si>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</si>
  <si>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</si>
  <si>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</si>
  <si>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</si>
  <si>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</si>
  <si>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</si>
  <si>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</si>
  <si>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</si>
  <si>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</si>
  <si>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</si>
  <si>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</si>
  <si>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</si>
  <si>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</si>
  <si>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</si>
  <si>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</si>
  <si>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</si>
  <si>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</si>
  <si>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</si>
  <si>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</si>
  <si>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</si>
  <si>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</si>
  <si>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</si>
  <si>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</si>
  <si>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</si>
  <si>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</si>
  <si>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</si>
  <si>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</si>
  <si>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</si>
  <si>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</si>
  <si>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</si>
  <si>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</si>
  <si>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</si>
  <si>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</si>
  <si>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</si>
  <si>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</si>
  <si>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</si>
  <si>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</si>
  <si>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</si>
  <si>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</si>
  <si>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</si>
  <si>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</si>
  <si>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</si>
  <si>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</si>
  <si>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</si>
  <si>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</si>
  <si>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</si>
  <si>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</si>
  <si>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</si>
  <si>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</si>
  <si>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</si>
  <si>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19.10.2018г., Хабаровская дистанция электроснабжения</t>
  </si>
  <si>
    <t>ААВШУ 3х95</t>
  </si>
  <si>
    <t>ААБЛ 3х185</t>
  </si>
  <si>
    <t>J_ДВОСТ-221</t>
  </si>
  <si>
    <t>Техническое перевооружение объекта "Кабельная линия 6 кВ"  Ф-40 с ТП-М до ТП-37</t>
  </si>
  <si>
    <t>Кабельная линия-6 кВ Ф-40 с ТП-М до ТП-37</t>
  </si>
  <si>
    <t>Техническое перевооружение с заменой КЛ малого сечения ААВШу 3х95 на ААБЛ 3х185 мм 0,8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</si>
  <si>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</si>
  <si>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</si>
  <si>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</si>
  <si>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</si>
  <si>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</si>
  <si>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</si>
  <si>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</si>
  <si>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Ф-40 с ТП-М до ТП-37, находится в эксплуатации с 1989 года, выполнена кабелем ААВШУ 3х95, не соответствует нагрузкам.  Необходима замена кабеля, который не соответствует технической политике ОАО "РЖД", замена кабеля протяженностью 0,7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</si>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</sst>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36">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70" zoomScaleSheetLayoutView="70" workbookViewId="0">
      <selection activeCell="C31" sqref="C31"/>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502</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503</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0.7</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6.49</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5.41</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35" priority="2" operator="containsText" text="Х!">
      <formula>NOT(ISERROR(SEARCH("Х!",A5)))</formula>
    </cfRule>
  </conditionalFormatting>
  <conditionalFormatting sqref="A5:C5">
    <cfRule type="containsText" dxfId="13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J_ДВОСТ-221</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Ф-40 с ТП-М до ТП-37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1" sqref="B31"/>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J_ДВОСТ-221</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Ф-40 с ТП-М до ТП-37</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Ф-40 с ТП-М до ТП-37</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2024</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J_ДВОСТ-221</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Ф-40 с ТП-М до ТП-37</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J_ДВОСТ-221</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Ф-40 с ТП-М до ТП-37</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T37" sqref="T3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J_ДВОСТ-221</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Ф-40 с ТП-М до ТП-37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Кабельная линия-6 кВ Ф-40 с ТП-М до ТП-37</v>
      </c>
      <c r="D21" s="271" t="s">
        <v>504</v>
      </c>
      <c r="E21" s="271" t="str">
        <f>D21</f>
        <v>Кабельная линия-6 кВ Ф-40 с ТП-М до ТП-37</v>
      </c>
      <c r="F21" s="271">
        <v>6</v>
      </c>
      <c r="G21" s="271">
        <f>F21</f>
        <v>6</v>
      </c>
      <c r="H21" s="271">
        <f>F21</f>
        <v>6</v>
      </c>
      <c r="I21" s="271">
        <f>G21</f>
        <v>6</v>
      </c>
      <c r="J21" s="271">
        <v>1989</v>
      </c>
      <c r="K21" s="271" t="s">
        <v>22</v>
      </c>
      <c r="L21" s="271">
        <v>1</v>
      </c>
      <c r="M21" s="271" t="s">
        <v>500</v>
      </c>
      <c r="N21" s="271" t="s">
        <v>501</v>
      </c>
      <c r="O21" s="271" t="s">
        <v>510</v>
      </c>
      <c r="P21" s="271" t="s">
        <v>510</v>
      </c>
      <c r="Q21" s="271">
        <v>0.7</v>
      </c>
      <c r="R21" s="271">
        <v>0.7</v>
      </c>
      <c r="S21" s="271" t="s">
        <v>136</v>
      </c>
      <c r="T21" s="271" t="s">
        <v>136</v>
      </c>
      <c r="U21" s="271" t="s">
        <v>136</v>
      </c>
      <c r="V21" s="271" t="s">
        <v>496</v>
      </c>
      <c r="W21" s="271" t="s">
        <v>496</v>
      </c>
      <c r="X21" s="271" t="s">
        <v>136</v>
      </c>
      <c r="Y21" s="271" t="s">
        <v>136</v>
      </c>
      <c r="Z21" s="271" t="s">
        <v>499</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J_ДВОСТ-221</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Ф-40 с ТП-М до ТП-37</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6.49</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2024</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J_ДВОСТ-221</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Ф-40 с ТП-М до ТП-37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J_ДВОСТ-221</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Ф-40 с ТП-М до ТП-37</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J_ДВОСТ-221</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Ф-40 с ТП-М до ТП-37</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X48" sqref="X4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J_ДВОСТ-221</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Ф-40 с ТП-М до ТП-37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6.4931999999999999</v>
      </c>
      <c r="D20" s="137" t="s">
        <v>244</v>
      </c>
      <c r="E20" s="137">
        <f>C20</f>
        <v>6.4931999999999999</v>
      </c>
      <c r="F20" s="137">
        <f t="shared" ref="F20" si="0">F23</f>
        <v>6.4931999999999999</v>
      </c>
      <c r="G20" s="137">
        <f t="shared" ref="G20:AA20" si="1">SUM(G21:G25)</f>
        <v>0</v>
      </c>
      <c r="H20" s="137">
        <f t="shared" si="1"/>
        <v>0.73319999999999996</v>
      </c>
      <c r="I20" s="137">
        <f t="shared" si="1"/>
        <v>0</v>
      </c>
      <c r="J20" s="137">
        <f t="shared" si="1"/>
        <v>0</v>
      </c>
      <c r="K20" s="137">
        <f t="shared" si="1"/>
        <v>0</v>
      </c>
      <c r="L20" s="137">
        <f>SUM(L21:L25)</f>
        <v>0</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5.76</v>
      </c>
      <c r="Y20" s="137">
        <f t="shared" si="1"/>
        <v>0</v>
      </c>
      <c r="Z20" s="137">
        <f t="shared" si="1"/>
        <v>0</v>
      </c>
      <c r="AA20" s="137">
        <f t="shared" si="1"/>
        <v>0</v>
      </c>
      <c r="AB20" s="137">
        <f>H20+L20+P20+T20+X20</f>
        <v>6.4931999999999999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6.4931999999999999</v>
      </c>
      <c r="D23" s="137" t="s">
        <v>244</v>
      </c>
      <c r="E23" s="137">
        <f>C23</f>
        <v>6.4931999999999999</v>
      </c>
      <c r="F23" s="137">
        <f>C20</f>
        <v>6.4931999999999999</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v>5.76</v>
      </c>
      <c r="Y23" s="137" t="s">
        <v>244</v>
      </c>
      <c r="Z23" s="137" t="s">
        <v>244</v>
      </c>
      <c r="AA23" s="137" t="s">
        <v>244</v>
      </c>
      <c r="AB23" s="137">
        <f>H23+L23+P23++T23+X23</f>
        <v>6.4931999999999999</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5.4109999999999996</v>
      </c>
      <c r="D26" s="137" t="s">
        <v>244</v>
      </c>
      <c r="E26" s="137">
        <f t="shared" ref="E26:F26" si="3">E27+E28</f>
        <v>5.4109999999999996</v>
      </c>
      <c r="F26" s="137">
        <f t="shared" si="3"/>
        <v>5.4109999999999996</v>
      </c>
      <c r="G26" s="137">
        <f t="shared" ref="G26:AA26" si="4">SUM(G27:G30)</f>
        <v>0</v>
      </c>
      <c r="H26" s="137">
        <f t="shared" si="4"/>
        <v>0.61099999999999999</v>
      </c>
      <c r="I26" s="137">
        <f t="shared" si="4"/>
        <v>0</v>
      </c>
      <c r="J26" s="137">
        <f t="shared" si="4"/>
        <v>0</v>
      </c>
      <c r="K26" s="137">
        <f t="shared" si="4"/>
        <v>0</v>
      </c>
      <c r="L26" s="137">
        <f t="shared" si="4"/>
        <v>0</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4.8</v>
      </c>
      <c r="Y26" s="137">
        <f t="shared" si="4"/>
        <v>0</v>
      </c>
      <c r="Z26" s="137">
        <f t="shared" si="4"/>
        <v>0</v>
      </c>
      <c r="AA26" s="137">
        <f t="shared" si="4"/>
        <v>0</v>
      </c>
      <c r="AB26" s="137">
        <f>AB27+AB28</f>
        <v>5.4109999999999996</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4.8</v>
      </c>
      <c r="D28" s="137" t="s">
        <v>244</v>
      </c>
      <c r="E28" s="137">
        <f>C28</f>
        <v>4.8</v>
      </c>
      <c r="F28" s="137">
        <f>C28</f>
        <v>4.8</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0</v>
      </c>
      <c r="U28" s="137" t="s">
        <v>244</v>
      </c>
      <c r="V28" s="137" t="s">
        <v>244</v>
      </c>
      <c r="W28" s="137" t="s">
        <v>244</v>
      </c>
      <c r="X28" s="136">
        <v>4.8</v>
      </c>
      <c r="Y28" s="137" t="s">
        <v>244</v>
      </c>
      <c r="Z28" s="137" t="s">
        <v>244</v>
      </c>
      <c r="AA28" s="137" t="s">
        <v>244</v>
      </c>
      <c r="AB28" s="137">
        <f>H28+L28+P28+T28+X28</f>
        <v>4.8</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0.7</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0.7</v>
      </c>
      <c r="D37" s="137" t="s">
        <v>244</v>
      </c>
      <c r="E37" s="137">
        <v>0.7</v>
      </c>
      <c r="F37" s="137">
        <v>0.7</v>
      </c>
      <c r="G37" s="137">
        <v>0</v>
      </c>
      <c r="H37" s="136">
        <v>0</v>
      </c>
      <c r="I37" s="137" t="s">
        <v>244</v>
      </c>
      <c r="J37" s="137" t="s">
        <v>244</v>
      </c>
      <c r="K37" s="137" t="s">
        <v>244</v>
      </c>
      <c r="L37" s="137">
        <v>0</v>
      </c>
      <c r="M37" s="137" t="s">
        <v>244</v>
      </c>
      <c r="N37" s="137" t="s">
        <v>244</v>
      </c>
      <c r="O37" s="137" t="s">
        <v>244</v>
      </c>
      <c r="P37" s="136">
        <v>0</v>
      </c>
      <c r="Q37" s="137" t="s">
        <v>244</v>
      </c>
      <c r="R37" s="137" t="s">
        <v>244</v>
      </c>
      <c r="S37" s="137" t="s">
        <v>244</v>
      </c>
      <c r="T37" s="136">
        <v>0</v>
      </c>
      <c r="U37" s="137" t="s">
        <v>244</v>
      </c>
      <c r="V37" s="137" t="s">
        <v>244</v>
      </c>
      <c r="W37" s="137" t="s">
        <v>244</v>
      </c>
      <c r="X37" s="137">
        <v>0.7</v>
      </c>
      <c r="Y37" s="137" t="s">
        <v>244</v>
      </c>
      <c r="Z37" s="137" t="s">
        <v>244</v>
      </c>
      <c r="AA37" s="137" t="s">
        <v>244</v>
      </c>
      <c r="AB37" s="137">
        <v>0.7</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0.7</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0.7</v>
      </c>
      <c r="D45" s="137" t="s">
        <v>244</v>
      </c>
      <c r="E45" s="137">
        <v>0.7</v>
      </c>
      <c r="F45" s="137">
        <v>0.7</v>
      </c>
      <c r="G45" s="137">
        <v>0</v>
      </c>
      <c r="H45" s="136">
        <v>0</v>
      </c>
      <c r="I45" s="137" t="s">
        <v>244</v>
      </c>
      <c r="J45" s="137" t="s">
        <v>244</v>
      </c>
      <c r="K45" s="137" t="s">
        <v>244</v>
      </c>
      <c r="L45" s="137">
        <v>0</v>
      </c>
      <c r="M45" s="137" t="s">
        <v>244</v>
      </c>
      <c r="N45" s="137" t="s">
        <v>244</v>
      </c>
      <c r="O45" s="137" t="s">
        <v>244</v>
      </c>
      <c r="P45" s="136">
        <v>0</v>
      </c>
      <c r="Q45" s="137" t="s">
        <v>244</v>
      </c>
      <c r="R45" s="137" t="s">
        <v>244</v>
      </c>
      <c r="S45" s="137" t="s">
        <v>244</v>
      </c>
      <c r="T45" s="136">
        <v>0</v>
      </c>
      <c r="U45" s="137" t="s">
        <v>244</v>
      </c>
      <c r="V45" s="137" t="s">
        <v>244</v>
      </c>
      <c r="W45" s="137" t="s">
        <v>244</v>
      </c>
      <c r="X45" s="137">
        <v>0.7</v>
      </c>
      <c r="Y45" s="137" t="s">
        <v>244</v>
      </c>
      <c r="Z45" s="137" t="s">
        <v>244</v>
      </c>
      <c r="AA45" s="137" t="s">
        <v>244</v>
      </c>
      <c r="AB45" s="137">
        <v>0.7</v>
      </c>
      <c r="AC45" s="137" t="s">
        <v>244</v>
      </c>
    </row>
    <row r="46" spans="1:30" ht="16.5">
      <c r="A46" s="132" t="s">
        <v>299</v>
      </c>
      <c r="B46" s="135" t="s">
        <v>508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f>L48</f>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v>0</v>
      </c>
      <c r="Y47" s="137">
        <f t="shared" si="7"/>
        <v>0</v>
      </c>
      <c r="Z47" s="137">
        <f t="shared" si="7"/>
        <v>0</v>
      </c>
      <c r="AA47" s="137">
        <f t="shared" si="7"/>
        <v>0</v>
      </c>
      <c r="AB47" s="137">
        <v>0</v>
      </c>
      <c r="AC47" s="137" t="s">
        <v>244</v>
      </c>
    </row>
    <row r="48" spans="1:30" ht="16.5">
      <c r="A48" s="132" t="s">
        <v>301</v>
      </c>
      <c r="B48" s="133" t="s">
        <v>302</v>
      </c>
      <c r="C48" s="137">
        <f>C26</f>
        <v>5.4109999999999996</v>
      </c>
      <c r="D48" s="137" t="s">
        <v>244</v>
      </c>
      <c r="E48" s="137">
        <f>C48</f>
        <v>5.4109999999999996</v>
      </c>
      <c r="F48" s="137">
        <f>C48</f>
        <v>5.4109999999999996</v>
      </c>
      <c r="G48" s="137">
        <v>0</v>
      </c>
      <c r="H48" s="136">
        <f>H27</f>
        <v>0.61099999999999999</v>
      </c>
      <c r="I48" s="137" t="s">
        <v>244</v>
      </c>
      <c r="J48" s="137" t="s">
        <v>244</v>
      </c>
      <c r="K48" s="137" t="s">
        <v>244</v>
      </c>
      <c r="L48" s="136">
        <f>L28</f>
        <v>0</v>
      </c>
      <c r="M48" s="137" t="s">
        <v>244</v>
      </c>
      <c r="N48" s="137" t="s">
        <v>244</v>
      </c>
      <c r="O48" s="137" t="s">
        <v>244</v>
      </c>
      <c r="P48" s="136">
        <f>P28</f>
        <v>0</v>
      </c>
      <c r="Q48" s="137" t="s">
        <v>244</v>
      </c>
      <c r="R48" s="137" t="s">
        <v>244</v>
      </c>
      <c r="S48" s="137" t="s">
        <v>244</v>
      </c>
      <c r="T48" s="136">
        <f>T29</f>
        <v>0</v>
      </c>
      <c r="U48" s="137" t="s">
        <v>244</v>
      </c>
      <c r="V48" s="137" t="s">
        <v>244</v>
      </c>
      <c r="W48" s="137" t="s">
        <v>244</v>
      </c>
      <c r="X48" s="136">
        <v>4.8</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0.7</v>
      </c>
      <c r="D52" s="137" t="s">
        <v>244</v>
      </c>
      <c r="E52" s="137">
        <v>0.7</v>
      </c>
      <c r="F52" s="137">
        <v>0.7</v>
      </c>
      <c r="G52" s="137">
        <v>0</v>
      </c>
      <c r="H52" s="136">
        <v>0</v>
      </c>
      <c r="I52" s="137" t="s">
        <v>244</v>
      </c>
      <c r="J52" s="137" t="s">
        <v>244</v>
      </c>
      <c r="K52" s="137" t="s">
        <v>244</v>
      </c>
      <c r="L52" s="137">
        <v>0</v>
      </c>
      <c r="M52" s="137" t="s">
        <v>244</v>
      </c>
      <c r="N52" s="137" t="s">
        <v>244</v>
      </c>
      <c r="O52" s="137" t="s">
        <v>244</v>
      </c>
      <c r="P52" s="136">
        <v>0</v>
      </c>
      <c r="Q52" s="137" t="s">
        <v>244</v>
      </c>
      <c r="R52" s="137" t="s">
        <v>244</v>
      </c>
      <c r="S52" s="137" t="s">
        <v>244</v>
      </c>
      <c r="T52" s="136">
        <v>0</v>
      </c>
      <c r="U52" s="137" t="s">
        <v>244</v>
      </c>
      <c r="V52" s="137" t="s">
        <v>244</v>
      </c>
      <c r="W52" s="137" t="s">
        <v>244</v>
      </c>
      <c r="X52" s="137">
        <v>0.7</v>
      </c>
      <c r="Y52" s="137" t="s">
        <v>244</v>
      </c>
      <c r="Z52" s="137" t="s">
        <v>244</v>
      </c>
      <c r="AA52" s="137" t="s">
        <v>244</v>
      </c>
      <c r="AB52" s="137">
        <v>0.7</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0.7</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0.7</v>
      </c>
      <c r="D59" s="137" t="s">
        <v>244</v>
      </c>
      <c r="E59" s="137">
        <v>0.7</v>
      </c>
      <c r="F59" s="137">
        <v>0.7</v>
      </c>
      <c r="G59" s="137">
        <v>0</v>
      </c>
      <c r="H59" s="136">
        <v>0</v>
      </c>
      <c r="I59" s="137" t="s">
        <v>244</v>
      </c>
      <c r="J59" s="137" t="s">
        <v>244</v>
      </c>
      <c r="K59" s="137" t="s">
        <v>244</v>
      </c>
      <c r="L59" s="137">
        <v>0</v>
      </c>
      <c r="M59" s="137" t="s">
        <v>244</v>
      </c>
      <c r="N59" s="137" t="s">
        <v>244</v>
      </c>
      <c r="O59" s="137" t="s">
        <v>244</v>
      </c>
      <c r="P59" s="136">
        <v>0</v>
      </c>
      <c r="Q59" s="137" t="s">
        <v>244</v>
      </c>
      <c r="R59" s="137" t="s">
        <v>244</v>
      </c>
      <c r="S59" s="137" t="s">
        <v>244</v>
      </c>
      <c r="T59" s="136">
        <v>0</v>
      </c>
      <c r="U59" s="137" t="s">
        <v>244</v>
      </c>
      <c r="V59" s="137" t="s">
        <v>244</v>
      </c>
      <c r="W59" s="137" t="s">
        <v>244</v>
      </c>
      <c r="X59" s="137">
        <v>0.7</v>
      </c>
      <c r="Y59" s="137" t="s">
        <v>244</v>
      </c>
      <c r="Z59" s="137" t="s">
        <v>244</v>
      </c>
      <c r="AA59" s="137" t="s">
        <v>244</v>
      </c>
      <c r="AB59" s="137">
        <v>0.7</v>
      </c>
      <c r="AC59" s="137" t="s">
        <v>244</v>
      </c>
    </row>
    <row r="60" spans="1:29" ht="16.5">
      <c r="A60" s="132" t="s">
        <v>319</v>
      </c>
      <c r="B60" s="135" t="s">
        <v>509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32" priority="87" operator="containsText" text="х!">
      <formula>NOT(ISERROR(SEARCH("х!",H18)))</formula>
    </cfRule>
  </conditionalFormatting>
  <conditionalFormatting sqref="I21:K25 M21:O25 Q21:S25 U21:W25 Y21:AA25 I27:K30 M27:O30 Q27:S30 U27:W30 Y27:AA30 Y48:AA54 Y56:AA60 C20:AC20 Y32:AA38 Y40:AA46 G32:G38 G27:G30 G21:G25 G56:G60 G48:G54 G40:G46 C21:F60 AB21:AC60 U56:W60 Q56:S60 M56:O60 I56:K60 C59:G59 Y59:AB59 U48:W54 Q48:S54 M48:O54 I48:K54 C52:G52 Y52:AB52 U40:W46 Q40:S46 M40:O46 I40:K46 C45:G45 Y45:AB45 U32:W38 Q32:S38 M32:O38 I32:K38 C37:G37 Y37:AB37">
    <cfRule type="containsText" dxfId="131" priority="86" operator="containsText" text="х!">
      <formula>NOT(ISERROR(SEARCH("х!",C20)))</formula>
    </cfRule>
  </conditionalFormatting>
  <conditionalFormatting sqref="I21:K25 M21:O25 Q21:S25 U21:W25 Y21:AA25 I27:K30 M27:O30 Q27:S30 U27:W30 Y27:AA30 Y48:AA54 Y56:AA60 C20:AC20 Y32:AA38 Y40:AA46 G32:G38 G27:G30 G21:G25 G56:G60 G48:G54 G40:G46 C21:F60 AB21:AC60 U56:W60 Q56:S60 M56:O60 I56:K60 C59:G59 Y59:AB59 U48:W54 Q48:S54 M48:O54 I48:K54 C52:G52 Y52:AB52 U40:W46 Q40:S46 M40:O46 I40:K46 C45:G45 Y45:AB45 U32:W38 Q32:S38 M32:O38 I32:K38 C37:G37 Y37:AB37">
    <cfRule type="containsBlanks" dxfId="130" priority="85">
      <formula>LEN(TRIM(C20))=0</formula>
    </cfRule>
  </conditionalFormatting>
  <conditionalFormatting sqref="H21:H22 L21:L22 P21:P22 T21:T22 X21:X22">
    <cfRule type="containsText" dxfId="129" priority="84" operator="containsText" text="х!">
      <formula>NOT(ISERROR(SEARCH("х!",H21)))</formula>
    </cfRule>
  </conditionalFormatting>
  <conditionalFormatting sqref="H21:H22 L21:L22 P21:P22 T21:T22 X21:X22">
    <cfRule type="containsBlanks" dxfId="128" priority="83">
      <formula>LEN(TRIM(H21))=0</formula>
    </cfRule>
  </conditionalFormatting>
  <conditionalFormatting sqref="T23 P23 H23 L23 X23">
    <cfRule type="containsText" dxfId="127" priority="82" operator="containsText" text="х!">
      <formula>NOT(ISERROR(SEARCH("х!",H23)))</formula>
    </cfRule>
  </conditionalFormatting>
  <conditionalFormatting sqref="T23 P23 H23 L23 X23">
    <cfRule type="containsBlanks" dxfId="126" priority="81">
      <formula>LEN(TRIM(H23))=0</formula>
    </cfRule>
  </conditionalFormatting>
  <conditionalFormatting sqref="H28:H30 L28:L30 X28:X30 T28:T30 P28:P30">
    <cfRule type="containsText" dxfId="125" priority="80" operator="containsText" text="х!">
      <formula>NOT(ISERROR(SEARCH("х!",H28)))</formula>
    </cfRule>
  </conditionalFormatting>
  <conditionalFormatting sqref="H28:H30 L28:L30 X28:X30 T28:T30 P28:P30">
    <cfRule type="containsBlanks" dxfId="124" priority="79">
      <formula>LEN(TRIM(H28))=0</formula>
    </cfRule>
  </conditionalFormatting>
  <conditionalFormatting sqref="D26 AC26 G26:AA26">
    <cfRule type="containsText" dxfId="123" priority="78" operator="containsText" text="х!">
      <formula>NOT(ISERROR(SEARCH("х!",D26)))</formula>
    </cfRule>
  </conditionalFormatting>
  <conditionalFormatting sqref="D26 AC26 G26:AA26">
    <cfRule type="containsBlanks" dxfId="122" priority="7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121" priority="7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120" priority="73">
      <formula>LEN(TRIM(C26))=0</formula>
    </cfRule>
  </conditionalFormatting>
  <conditionalFormatting sqref="H28:H30 L28:L30 X28:X30 T28:T30 P28:P30">
    <cfRule type="containsText" dxfId="119" priority="72" operator="containsText" text="х!">
      <formula>NOT(ISERROR(SEARCH("х!",H28)))</formula>
    </cfRule>
  </conditionalFormatting>
  <conditionalFormatting sqref="H28:H30 L28:L30 X28:X30 T28:T30 P28:P30">
    <cfRule type="containsBlanks" dxfId="118" priority="71">
      <formula>LEN(TRIM(H28))=0</formula>
    </cfRule>
  </conditionalFormatting>
  <conditionalFormatting sqref="D26 G26:X26">
    <cfRule type="containsText" dxfId="117" priority="70" operator="containsText" text="х!">
      <formula>NOT(ISERROR(SEARCH("х!",D26)))</formula>
    </cfRule>
  </conditionalFormatting>
  <conditionalFormatting sqref="D26 G26:X26">
    <cfRule type="containsBlanks" dxfId="116" priority="69">
      <formula>LEN(TRIM(D26))=0</formula>
    </cfRule>
  </conditionalFormatting>
  <conditionalFormatting sqref="L37">
    <cfRule type="containsText" dxfId="115" priority="68" operator="containsText" text="х!">
      <formula>NOT(ISERROR(SEARCH("х!",L37)))</formula>
    </cfRule>
  </conditionalFormatting>
  <conditionalFormatting sqref="L37">
    <cfRule type="containsBlanks" dxfId="114" priority="67">
      <formula>LEN(TRIM(L37))=0</formula>
    </cfRule>
  </conditionalFormatting>
  <conditionalFormatting sqref="L37">
    <cfRule type="containsText" dxfId="113" priority="66" operator="containsText" text="х!">
      <formula>NOT(ISERROR(SEARCH("х!",L37)))</formula>
    </cfRule>
  </conditionalFormatting>
  <conditionalFormatting sqref="L37">
    <cfRule type="containsBlanks" dxfId="112" priority="65">
      <formula>LEN(TRIM(L37))=0</formula>
    </cfRule>
  </conditionalFormatting>
  <conditionalFormatting sqref="AB37">
    <cfRule type="containsText" dxfId="111" priority="64" operator="containsText" text="х!">
      <formula>NOT(ISERROR(SEARCH("х!",AB37)))</formula>
    </cfRule>
  </conditionalFormatting>
  <conditionalFormatting sqref="AB37">
    <cfRule type="containsBlanks" dxfId="110" priority="63">
      <formula>LEN(TRIM(AB37))=0</formula>
    </cfRule>
  </conditionalFormatting>
  <conditionalFormatting sqref="L45">
    <cfRule type="containsText" dxfId="109" priority="62" operator="containsText" text="х!">
      <formula>NOT(ISERROR(SEARCH("х!",L45)))</formula>
    </cfRule>
  </conditionalFormatting>
  <conditionalFormatting sqref="L45">
    <cfRule type="containsBlanks" dxfId="108" priority="61">
      <formula>LEN(TRIM(L45))=0</formula>
    </cfRule>
  </conditionalFormatting>
  <conditionalFormatting sqref="L45">
    <cfRule type="containsText" dxfId="107" priority="60" operator="containsText" text="х!">
      <formula>NOT(ISERROR(SEARCH("х!",L45)))</formula>
    </cfRule>
  </conditionalFormatting>
  <conditionalFormatting sqref="L45">
    <cfRule type="containsBlanks" dxfId="106" priority="59">
      <formula>LEN(TRIM(L45))=0</formula>
    </cfRule>
  </conditionalFormatting>
  <conditionalFormatting sqref="AB45">
    <cfRule type="containsText" dxfId="105" priority="58" operator="containsText" text="х!">
      <formula>NOT(ISERROR(SEARCH("х!",AB45)))</formula>
    </cfRule>
  </conditionalFormatting>
  <conditionalFormatting sqref="AB45">
    <cfRule type="containsBlanks" dxfId="104" priority="57">
      <formula>LEN(TRIM(AB45))=0</formula>
    </cfRule>
  </conditionalFormatting>
  <conditionalFormatting sqref="U52:W52 Q52:S52 M52:O52 I52:K52 C52:G52">
    <cfRule type="containsText" dxfId="103" priority="56" operator="containsText" text="х!">
      <formula>NOT(ISERROR(SEARCH("х!",C52)))</formula>
    </cfRule>
  </conditionalFormatting>
  <conditionalFormatting sqref="U52:W52 Q52:S52 M52:O52 I52:K52 C52:G52">
    <cfRule type="containsBlanks" dxfId="102" priority="55">
      <formula>LEN(TRIM(C52))=0</formula>
    </cfRule>
  </conditionalFormatting>
  <conditionalFormatting sqref="L52">
    <cfRule type="containsText" dxfId="101" priority="54" operator="containsText" text="х!">
      <formula>NOT(ISERROR(SEARCH("х!",L52)))</formula>
    </cfRule>
  </conditionalFormatting>
  <conditionalFormatting sqref="L52">
    <cfRule type="containsBlanks" dxfId="100" priority="53">
      <formula>LEN(TRIM(L52))=0</formula>
    </cfRule>
  </conditionalFormatting>
  <conditionalFormatting sqref="L52">
    <cfRule type="containsText" dxfId="99" priority="52" operator="containsText" text="х!">
      <formula>NOT(ISERROR(SEARCH("х!",L52)))</formula>
    </cfRule>
  </conditionalFormatting>
  <conditionalFormatting sqref="L52">
    <cfRule type="containsBlanks" dxfId="98" priority="51">
      <formula>LEN(TRIM(L52))=0</formula>
    </cfRule>
  </conditionalFormatting>
  <conditionalFormatting sqref="AB52">
    <cfRule type="containsText" dxfId="97" priority="50" operator="containsText" text="х!">
      <formula>NOT(ISERROR(SEARCH("х!",AB52)))</formula>
    </cfRule>
  </conditionalFormatting>
  <conditionalFormatting sqref="AB52">
    <cfRule type="containsBlanks" dxfId="96" priority="49">
      <formula>LEN(TRIM(AB52))=0</formula>
    </cfRule>
  </conditionalFormatting>
  <conditionalFormatting sqref="U59:W59 Q59:S59 M59:O59 I59:K59 C59:G59">
    <cfRule type="containsText" dxfId="95" priority="48" operator="containsText" text="х!">
      <formula>NOT(ISERROR(SEARCH("х!",C59)))</formula>
    </cfRule>
  </conditionalFormatting>
  <conditionalFormatting sqref="U59:W59 Q59:S59 M59:O59 I59:K59 C59:G59">
    <cfRule type="containsBlanks" dxfId="94" priority="47">
      <formula>LEN(TRIM(C59))=0</formula>
    </cfRule>
  </conditionalFormatting>
  <conditionalFormatting sqref="L59">
    <cfRule type="containsText" dxfId="93" priority="46" operator="containsText" text="х!">
      <formula>NOT(ISERROR(SEARCH("х!",L59)))</formula>
    </cfRule>
  </conditionalFormatting>
  <conditionalFormatting sqref="L59">
    <cfRule type="containsBlanks" dxfId="92" priority="45">
      <formula>LEN(TRIM(L59))=0</formula>
    </cfRule>
  </conditionalFormatting>
  <conditionalFormatting sqref="L59">
    <cfRule type="containsText" dxfId="91" priority="44" operator="containsText" text="х!">
      <formula>NOT(ISERROR(SEARCH("х!",L59)))</formula>
    </cfRule>
  </conditionalFormatting>
  <conditionalFormatting sqref="L59">
    <cfRule type="containsBlanks" dxfId="90" priority="43">
      <formula>LEN(TRIM(L59))=0</formula>
    </cfRule>
  </conditionalFormatting>
  <conditionalFormatting sqref="AB59">
    <cfRule type="containsText" dxfId="89" priority="42" operator="containsText" text="х!">
      <formula>NOT(ISERROR(SEARCH("х!",AB59)))</formula>
    </cfRule>
  </conditionalFormatting>
  <conditionalFormatting sqref="AB59">
    <cfRule type="containsBlanks" dxfId="88" priority="41">
      <formula>LEN(TRIM(AB59))=0</formula>
    </cfRule>
  </conditionalFormatting>
  <conditionalFormatting sqref="X59">
    <cfRule type="containsText" dxfId="85" priority="40" operator="containsText" text="х!">
      <formula>NOT(ISERROR(SEARCH("х!",X59)))</formula>
    </cfRule>
  </conditionalFormatting>
  <conditionalFormatting sqref="X59">
    <cfRule type="containsBlanks" dxfId="83" priority="39">
      <formula>LEN(TRIM(X59))=0</formula>
    </cfRule>
  </conditionalFormatting>
  <conditionalFormatting sqref="X59">
    <cfRule type="containsText" dxfId="81" priority="38" operator="containsText" text="х!">
      <formula>NOT(ISERROR(SEARCH("х!",X59)))</formula>
    </cfRule>
  </conditionalFormatting>
  <conditionalFormatting sqref="X59">
    <cfRule type="containsBlanks" dxfId="79" priority="37">
      <formula>LEN(TRIM(X59))=0</formula>
    </cfRule>
  </conditionalFormatting>
  <conditionalFormatting sqref="U52:W52 Q52:S52 M52:O52 I52:K52 C52:G52">
    <cfRule type="containsText" dxfId="75" priority="36" operator="containsText" text="х!">
      <formula>NOT(ISERROR(SEARCH("х!",C52)))</formula>
    </cfRule>
  </conditionalFormatting>
  <conditionalFormatting sqref="U52:W52 Q52:S52 M52:O52 I52:K52 C52:G52">
    <cfRule type="containsBlanks" dxfId="73" priority="35">
      <formula>LEN(TRIM(C52))=0</formula>
    </cfRule>
  </conditionalFormatting>
  <conditionalFormatting sqref="L52">
    <cfRule type="containsText" dxfId="71" priority="34" operator="containsText" text="х!">
      <formula>NOT(ISERROR(SEARCH("х!",L52)))</formula>
    </cfRule>
  </conditionalFormatting>
  <conditionalFormatting sqref="L52">
    <cfRule type="containsBlanks" dxfId="69" priority="33">
      <formula>LEN(TRIM(L52))=0</formula>
    </cfRule>
  </conditionalFormatting>
  <conditionalFormatting sqref="L52">
    <cfRule type="containsText" dxfId="67" priority="32" operator="containsText" text="х!">
      <formula>NOT(ISERROR(SEARCH("х!",L52)))</formula>
    </cfRule>
  </conditionalFormatting>
  <conditionalFormatting sqref="L52">
    <cfRule type="containsBlanks" dxfId="65" priority="31">
      <formula>LEN(TRIM(L52))=0</formula>
    </cfRule>
  </conditionalFormatting>
  <conditionalFormatting sqref="AB52">
    <cfRule type="containsText" dxfId="63" priority="30" operator="containsText" text="х!">
      <formula>NOT(ISERROR(SEARCH("х!",AB52)))</formula>
    </cfRule>
  </conditionalFormatting>
  <conditionalFormatting sqref="AB52">
    <cfRule type="containsBlanks" dxfId="61" priority="29">
      <formula>LEN(TRIM(AB52))=0</formula>
    </cfRule>
  </conditionalFormatting>
  <conditionalFormatting sqref="X52">
    <cfRule type="containsText" dxfId="59" priority="28" operator="containsText" text="х!">
      <formula>NOT(ISERROR(SEARCH("х!",X52)))</formula>
    </cfRule>
  </conditionalFormatting>
  <conditionalFormatting sqref="X52">
    <cfRule type="containsBlanks" dxfId="57" priority="27">
      <formula>LEN(TRIM(X52))=0</formula>
    </cfRule>
  </conditionalFormatting>
  <conditionalFormatting sqref="X52">
    <cfRule type="containsText" dxfId="55" priority="26" operator="containsText" text="х!">
      <formula>NOT(ISERROR(SEARCH("х!",X52)))</formula>
    </cfRule>
  </conditionalFormatting>
  <conditionalFormatting sqref="X52">
    <cfRule type="containsBlanks" dxfId="53" priority="25">
      <formula>LEN(TRIM(X52))=0</formula>
    </cfRule>
  </conditionalFormatting>
  <conditionalFormatting sqref="U45:W45 Q45:S45 M45:O45 I45:K45 C45:G45">
    <cfRule type="containsText" dxfId="49" priority="24" operator="containsText" text="х!">
      <formula>NOT(ISERROR(SEARCH("х!",C45)))</formula>
    </cfRule>
  </conditionalFormatting>
  <conditionalFormatting sqref="U45:W45 Q45:S45 M45:O45 I45:K45 C45:G45">
    <cfRule type="containsBlanks" dxfId="47" priority="23">
      <formula>LEN(TRIM(C45))=0</formula>
    </cfRule>
  </conditionalFormatting>
  <conditionalFormatting sqref="L45">
    <cfRule type="containsText" dxfId="45" priority="22" operator="containsText" text="х!">
      <formula>NOT(ISERROR(SEARCH("х!",L45)))</formula>
    </cfRule>
  </conditionalFormatting>
  <conditionalFormatting sqref="L45">
    <cfRule type="containsBlanks" dxfId="43" priority="21">
      <formula>LEN(TRIM(L45))=0</formula>
    </cfRule>
  </conditionalFormatting>
  <conditionalFormatting sqref="L45">
    <cfRule type="containsText" dxfId="41" priority="20" operator="containsText" text="х!">
      <formula>NOT(ISERROR(SEARCH("х!",L45)))</formula>
    </cfRule>
  </conditionalFormatting>
  <conditionalFormatting sqref="L45">
    <cfRule type="containsBlanks" dxfId="39" priority="19">
      <formula>LEN(TRIM(L45))=0</formula>
    </cfRule>
  </conditionalFormatting>
  <conditionalFormatting sqref="AB45">
    <cfRule type="containsText" dxfId="37" priority="18" operator="containsText" text="х!">
      <formula>NOT(ISERROR(SEARCH("х!",AB45)))</formula>
    </cfRule>
  </conditionalFormatting>
  <conditionalFormatting sqref="AB45">
    <cfRule type="containsBlanks" dxfId="35" priority="17">
      <formula>LEN(TRIM(AB45))=0</formula>
    </cfRule>
  </conditionalFormatting>
  <conditionalFormatting sqref="X45">
    <cfRule type="containsText" dxfId="33" priority="16" operator="containsText" text="х!">
      <formula>NOT(ISERROR(SEARCH("х!",X45)))</formula>
    </cfRule>
  </conditionalFormatting>
  <conditionalFormatting sqref="X45">
    <cfRule type="containsBlanks" dxfId="31" priority="15">
      <formula>LEN(TRIM(X45))=0</formula>
    </cfRule>
  </conditionalFormatting>
  <conditionalFormatting sqref="X45">
    <cfRule type="containsText" dxfId="29" priority="14" operator="containsText" text="х!">
      <formula>NOT(ISERROR(SEARCH("х!",X45)))</formula>
    </cfRule>
  </conditionalFormatting>
  <conditionalFormatting sqref="X45">
    <cfRule type="containsBlanks" dxfId="27" priority="13">
      <formula>LEN(TRIM(X45))=0</formula>
    </cfRule>
  </conditionalFormatting>
  <conditionalFormatting sqref="U37:W37 Q37:S37 M37:O37 I37:K37 C37:G37">
    <cfRule type="containsText" dxfId="23" priority="12" operator="containsText" text="х!">
      <formula>NOT(ISERROR(SEARCH("х!",C37)))</formula>
    </cfRule>
  </conditionalFormatting>
  <conditionalFormatting sqref="U37:W37 Q37:S37 M37:O37 I37:K37 C37:G37">
    <cfRule type="containsBlanks" dxfId="21" priority="11">
      <formula>LEN(TRIM(C37))=0</formula>
    </cfRule>
  </conditionalFormatting>
  <conditionalFormatting sqref="L37">
    <cfRule type="containsText" dxfId="19" priority="10" operator="containsText" text="х!">
      <formula>NOT(ISERROR(SEARCH("х!",L37)))</formula>
    </cfRule>
  </conditionalFormatting>
  <conditionalFormatting sqref="L37">
    <cfRule type="containsBlanks" dxfId="17" priority="9">
      <formula>LEN(TRIM(L37))=0</formula>
    </cfRule>
  </conditionalFormatting>
  <conditionalFormatting sqref="L37">
    <cfRule type="containsText" dxfId="15" priority="8" operator="containsText" text="х!">
      <formula>NOT(ISERROR(SEARCH("х!",L37)))</formula>
    </cfRule>
  </conditionalFormatting>
  <conditionalFormatting sqref="L37">
    <cfRule type="containsBlanks" dxfId="13" priority="7">
      <formula>LEN(TRIM(L37))=0</formula>
    </cfRule>
  </conditionalFormatting>
  <conditionalFormatting sqref="AB37">
    <cfRule type="containsText" dxfId="11" priority="6" operator="containsText" text="х!">
      <formula>NOT(ISERROR(SEARCH("х!",AB37)))</formula>
    </cfRule>
  </conditionalFormatting>
  <conditionalFormatting sqref="AB37">
    <cfRule type="containsBlanks" dxfId="9" priority="5">
      <formula>LEN(TRIM(AB37))=0</formula>
    </cfRule>
  </conditionalFormatting>
  <conditionalFormatting sqref="X37">
    <cfRule type="containsText" dxfId="7" priority="4" operator="containsText" text="х!">
      <formula>NOT(ISERROR(SEARCH("х!",X37)))</formula>
    </cfRule>
  </conditionalFormatting>
  <conditionalFormatting sqref="X37">
    <cfRule type="containsBlanks" dxfId="5" priority="3">
      <formula>LEN(TRIM(X37))=0</formula>
    </cfRule>
  </conditionalFormatting>
  <conditionalFormatting sqref="X37">
    <cfRule type="containsText" dxfId="3" priority="2" operator="containsText" text="х!">
      <formula>NOT(ISERROR(SEARCH("х!",X37)))</formula>
    </cfRule>
  </conditionalFormatting>
  <conditionalFormatting sqref="X37">
    <cfRule type="containsBlanks" dxfId="1" priority="1">
      <formula>LEN(TRIM(X37))=0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2019-04-19T05:45:08Z</dcterms:modified>
</cp:coreProperties>
</file>