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AB27"/>
  <c r="AB28"/>
  <c r="L28"/>
  <c r="L48" s="1"/>
  <c r="H27"/>
  <c r="H48" s="1"/>
  <c r="F27"/>
  <c r="F28"/>
  <c r="E27"/>
  <c r="E28"/>
  <c r="AB23"/>
  <c r="AB20" s="1"/>
  <c r="F23"/>
  <c r="F20" s="1"/>
  <c r="E20"/>
  <c r="E23"/>
  <c r="F60"/>
  <c r="F59"/>
  <c r="F58"/>
  <c r="F56"/>
  <c r="F54"/>
  <c r="F53"/>
  <c r="F52"/>
  <c r="F51"/>
  <c r="F49"/>
  <c r="T48"/>
  <c r="T47" s="1"/>
  <c r="P48"/>
  <c r="AA47"/>
  <c r="Z47"/>
  <c r="Y47"/>
  <c r="W47"/>
  <c r="V47"/>
  <c r="U47"/>
  <c r="S47"/>
  <c r="R47"/>
  <c r="Q47"/>
  <c r="P47"/>
  <c r="O47"/>
  <c r="N47"/>
  <c r="M47"/>
  <c r="K47"/>
  <c r="J47"/>
  <c r="I47"/>
  <c r="G47"/>
  <c r="P46"/>
  <c r="F45"/>
  <c r="F44"/>
  <c r="F43"/>
  <c r="F42"/>
  <c r="F40"/>
  <c r="F38"/>
  <c r="F37"/>
  <c r="F36"/>
  <c r="F35"/>
  <c r="F34"/>
  <c r="F32"/>
  <c r="F30"/>
  <c r="F29"/>
  <c r="AA26"/>
  <c r="Z26"/>
  <c r="Y26"/>
  <c r="X26"/>
  <c r="X23" s="1"/>
  <c r="X20" s="1"/>
  <c r="W26"/>
  <c r="V26"/>
  <c r="U26"/>
  <c r="T26"/>
  <c r="T23" s="1"/>
  <c r="T20" s="1"/>
  <c r="S26"/>
  <c r="R26"/>
  <c r="Q26"/>
  <c r="P26"/>
  <c r="P23" s="1"/>
  <c r="P20" s="1"/>
  <c r="O26"/>
  <c r="N26"/>
  <c r="M26"/>
  <c r="K26"/>
  <c r="J26"/>
  <c r="I26"/>
  <c r="G26"/>
  <c r="C26"/>
  <c r="C48" s="1"/>
  <c r="F25"/>
  <c r="F24"/>
  <c r="AA20"/>
  <c r="Z20"/>
  <c r="Y20"/>
  <c r="W20"/>
  <c r="V20"/>
  <c r="U20"/>
  <c r="S20"/>
  <c r="R20"/>
  <c r="Q20"/>
  <c r="O20"/>
  <c r="N20"/>
  <c r="M20"/>
  <c r="L20"/>
  <c r="K20"/>
  <c r="J20"/>
  <c r="I20"/>
  <c r="H20"/>
  <c r="G20"/>
  <c r="C20"/>
  <c r="C39" i="7"/>
  <c r="AB26" i="19" l="1"/>
  <c r="L26"/>
  <c r="H26"/>
  <c r="F26"/>
  <c r="E26"/>
  <c r="E48"/>
  <c r="AB48"/>
  <c r="F48"/>
  <c r="X46"/>
  <c r="V78" i="18"/>
  <c r="U78"/>
  <c r="T78"/>
  <c r="S78"/>
  <c r="R78"/>
  <c r="Q78"/>
  <c r="P78"/>
  <c r="O78"/>
  <c r="N78"/>
  <c r="M78"/>
  <c r="L78"/>
  <c r="K78"/>
  <c r="J78"/>
  <c r="I78"/>
  <c r="H78"/>
  <c r="G78"/>
  <c r="F78"/>
  <c r="E78"/>
  <c r="D78"/>
  <c r="V75"/>
  <c r="U75"/>
  <c r="T75"/>
  <c r="S75"/>
  <c r="R75"/>
  <c r="Q75"/>
  <c r="P75"/>
  <c r="O75"/>
  <c r="N75"/>
  <c r="M75"/>
  <c r="V70"/>
  <c r="U70"/>
  <c r="Q70"/>
  <c r="C69"/>
  <c r="B69"/>
  <c r="V62"/>
  <c r="U62"/>
  <c r="T62"/>
  <c r="T70" s="1"/>
  <c r="S62"/>
  <c r="S70" s="1"/>
  <c r="R62"/>
  <c r="R70" s="1"/>
  <c r="Q62"/>
  <c r="P62"/>
  <c r="P70" s="1"/>
  <c r="O62"/>
  <c r="O70" s="1"/>
  <c r="N62"/>
  <c r="N70" s="1"/>
  <c r="M62"/>
  <c r="M70" s="1"/>
  <c r="B51"/>
  <c r="C51" s="1"/>
  <c r="C72" s="1"/>
  <c r="AP22"/>
  <c r="AN19"/>
  <c r="B42" s="1"/>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F46" i="19" l="1"/>
  <c r="B59" i="18"/>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X48" i="19" l="1"/>
  <c r="X47" s="1"/>
  <c r="C63" i="18"/>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65"/>
  <c r="H71"/>
  <c r="H76" s="1"/>
  <c r="I63"/>
  <c r="I64" s="1"/>
  <c r="I68"/>
  <c r="K51"/>
  <c r="K72" s="1"/>
  <c r="J59"/>
  <c r="J61" s="1"/>
  <c r="AF25"/>
  <c r="AG24"/>
  <c r="K52" s="1"/>
  <c r="K58" s="1"/>
  <c r="H77" l="1"/>
  <c r="I65"/>
  <c r="I71"/>
  <c r="J63"/>
  <c r="J68"/>
  <c r="H79"/>
  <c r="I76"/>
  <c r="I79" s="1"/>
  <c r="L51"/>
  <c r="L72" s="1"/>
  <c r="K59"/>
  <c r="K61" s="1"/>
  <c r="J64"/>
  <c r="AF26"/>
  <c r="AG26" s="1"/>
  <c r="M52" s="1"/>
  <c r="M58" s="1"/>
  <c r="AG25"/>
  <c r="L52" s="1"/>
  <c r="L58" s="1"/>
  <c r="J65" l="1"/>
  <c r="J71"/>
  <c r="J76" s="1"/>
  <c r="H80"/>
  <c r="H81"/>
  <c r="I81"/>
  <c r="I80"/>
  <c r="K63"/>
  <c r="K64" s="1"/>
  <c r="K68"/>
  <c r="I77"/>
  <c r="J77" s="1"/>
  <c r="L59"/>
  <c r="L61" s="1"/>
  <c r="M51"/>
  <c r="M72" s="1"/>
  <c r="AF27"/>
  <c r="K71" l="1"/>
  <c r="K76" s="1"/>
  <c r="K79" s="1"/>
  <c r="K65"/>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5" s="1"/>
  <c r="O68"/>
  <c r="O64"/>
  <c r="O71" s="1"/>
  <c r="P59"/>
  <c r="P61" s="1"/>
  <c r="Q51"/>
  <c r="Q72" s="1"/>
  <c r="AF31"/>
  <c r="AG30"/>
  <c r="Q52" s="1"/>
  <c r="Q58" s="1"/>
  <c r="N79" l="1"/>
  <c r="N81" s="1"/>
  <c r="N77"/>
  <c r="N82" s="1"/>
  <c r="M81"/>
  <c r="M80"/>
  <c r="M83" s="1"/>
  <c r="P63"/>
  <c r="P64" s="1"/>
  <c r="P68"/>
  <c r="O76"/>
  <c r="R51"/>
  <c r="R72" s="1"/>
  <c r="Q59"/>
  <c r="Q61" s="1"/>
  <c r="AF32"/>
  <c r="AG32" s="1"/>
  <c r="S52" s="1"/>
  <c r="S58" s="1"/>
  <c r="AG31"/>
  <c r="R52" s="1"/>
  <c r="R58" s="1"/>
  <c r="N80" l="1"/>
  <c r="N83" s="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S76" s="1"/>
  <c r="AF35"/>
  <c r="AG35" s="1"/>
  <c r="V52" s="1"/>
  <c r="V58" s="1"/>
  <c r="AG34"/>
  <c r="U52" s="1"/>
  <c r="U58" s="1"/>
  <c r="S79" l="1"/>
  <c r="S77"/>
  <c r="S82" s="1"/>
  <c r="Q81"/>
  <c r="Q80"/>
  <c r="Q83" s="1"/>
  <c r="R80"/>
  <c r="R83" s="1"/>
  <c r="R79"/>
  <c r="R81" s="1"/>
  <c r="R77"/>
  <c r="R82" s="1"/>
  <c r="T63"/>
  <c r="T68"/>
  <c r="T64"/>
  <c r="U59"/>
  <c r="U61" s="1"/>
  <c r="V51"/>
  <c r="S80" l="1"/>
  <c r="S81"/>
  <c r="T65"/>
  <c r="T71"/>
  <c r="T76" s="1"/>
  <c r="S83"/>
  <c r="U63"/>
  <c r="U64" s="1"/>
  <c r="U68"/>
  <c r="V59"/>
  <c r="V61" s="1"/>
  <c r="V72"/>
  <c r="T79" l="1"/>
  <c r="T77"/>
  <c r="T82" s="1"/>
  <c r="U65"/>
  <c r="U71"/>
  <c r="V63"/>
  <c r="V64" s="1"/>
  <c r="V68"/>
  <c r="U76"/>
  <c r="M20" i="13"/>
  <c r="K20"/>
  <c r="G20"/>
  <c r="T81" i="18" l="1"/>
  <c r="T80"/>
  <c r="T83" s="1"/>
  <c r="V65"/>
  <c r="V71"/>
  <c r="V76" s="1"/>
  <c r="U79"/>
  <c r="U81" s="1"/>
  <c r="U77"/>
  <c r="U82" s="1"/>
  <c r="V79" l="1"/>
  <c r="V81" s="1"/>
  <c r="V77"/>
  <c r="V82" s="1"/>
  <c r="U80"/>
  <c r="U83" s="1"/>
  <c r="V80" l="1"/>
  <c r="F22"/>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D82" s="1"/>
  <c r="AC77"/>
  <c r="X77"/>
  <c r="AA77"/>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AA82" l="1"/>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<sst xmlns="http://schemas.openxmlformats.org/spreadsheetml/2006/main" count="3523" uniqueCount="585">
  <si>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</si>
  <si>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</si>
  <si>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</si>
  <si>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</si>
  <si>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</si>
  <si>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</si>
  <si>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</si>
  <si>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</si>
  <si>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</si>
  <si>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</si>
  <si>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</si>
  <si>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</si>
  <si>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</si>
  <si>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</si>
  <si>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</si>
  <si>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</si>
  <si>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</si>
  <si>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</si>
  <si>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</si>
  <si>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</si>
  <si>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</si>
  <si>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</si>
  <si>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</si>
  <si>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</si>
  <si>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</si>
  <si>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</si>
  <si>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</si>
  <si>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</si>
  <si>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</si>
  <si>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</si>
  <si>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</si>
  <si>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</si>
  <si>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</si>
  <si>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</si>
  <si>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</si>
  <si>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</si>
  <si>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</si>
  <si>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</si>
  <si>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</si>
  <si>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</si>
  <si>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</si>
  <si>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</si>
  <si>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</si>
  <si>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</si>
  <si>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</si>
  <si>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</si>
  <si>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</si>
  <si>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</si>
  <si>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</si>
  <si>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</si>
  <si>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</si>
  <si>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</si>
  <si>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</si>
  <si>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</si>
  <si>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</si>
  <si>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</si>
  <si>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</si>
  <si>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</si>
  <si>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</si>
  <si>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</si>
  <si>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</si>
  <si>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</si>
  <si>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</si>
  <si>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</si>
  <si>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</si>
  <si>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</si>
  <si>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</si>
  <si>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</si>
  <si>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</si>
  <si>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</si>
  <si>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</si>
  <si>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</si>
  <si>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</si>
  <si>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</si>
  <si>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</si>
  <si>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</si>
  <si>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</si>
  <si>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</si>
  <si>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</si>
  <si>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</si>
  <si>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</si>
  <si>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</si>
  <si>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</si>
  <si>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</si>
  <si>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</si>
  <si>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</si>
  <si>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</si>
  <si>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</si>
  <si>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</si>
  <si>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</si>
  <si>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</si>
  <si>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</si>
  <si>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</si>
  <si>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</si>
  <si>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</si>
  <si>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</si>
  <si>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</si>
  <si>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</si>
  <si>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</si>
  <si>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</si>
  <si>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</si>
  <si>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</si>
  <si>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</si>
  <si>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</si>
  <si>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</si>
  <si>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</si>
  <si>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</si>
  <si>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</si>
  <si>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</si>
  <si>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</si>
  <si>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</si>
  <si>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</si>
  <si>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</si>
  <si>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</si>
  <si>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</si>
  <si>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</si>
  <si>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</si>
  <si>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</si>
  <si>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</si>
  <si>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</si>
  <si>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</si>
  <si>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</si>
  <si>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</si>
  <si>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</si>
  <si>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</si>
  <si>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</si>
  <si>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</si>
  <si>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</si>
  <si>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</si>
  <si>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</si>
  <si>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</si>
  <si>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</si>
  <si>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</si>
  <si>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</si>
  <si>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</si>
  <si>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</si>
  <si>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</si>
  <si>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</si>
  <si>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</si>
  <si>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</si>
  <si>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</si>
  <si>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</si>
  <si>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</si>
  <si>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</si>
  <si>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</si>
  <si>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</si>
  <si>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</si>
  <si>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</si>
  <si>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</si>
  <si>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</si>
  <si>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</si>
  <si>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</si>
  <si>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</si>
  <si>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</si>
  <si>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</si>
  <si>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</si>
  <si>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</si>
  <si>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</si>
  <si>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</si>
  <si>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</si>
  <si>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</si>
  <si>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</si>
  <si>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</si>
  <si>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</si>
  <si>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</si>
  <si>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</si>
  <si>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</si>
  <si>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</si>
  <si>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</si>
  <si>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</si>
  <si>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</si>
  <si>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</si>
  <si>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</si>
  <si>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</si>
  <si>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</si>
  <si>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</si>
  <si>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</si>
  <si>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</si>
  <si>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</si>
  <si>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</si>
  <si>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</si>
  <si>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</si>
  <si>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</si>
  <si>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</si>
  <si>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</si>
  <si>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</si>
  <si>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</si>
  <si>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</si>
  <si>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</si>
  <si>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</si>
  <si>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</si>
  <si>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</si>
  <si>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</si>
  <si>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</si>
  <si>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</si>
  <si>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</si>
  <si>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</si>
  <si>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</si>
  <si>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</si>
  <si>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</si>
  <si>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</si>
  <si>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</si>
  <si>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</si>
  <si>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</si>
  <si>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</si>
  <si>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</si>
  <si>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</si>
  <si>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</si>
  <si>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</si>
  <si>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</si>
  <si>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</si>
  <si>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</si>
  <si>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</si>
  <si>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</si>
  <si>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</si>
  <si>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</si>
  <si>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</si>
  <si>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</si>
  <si>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</si>
  <si>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</si>
  <si>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</si>
  <si>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</si>
  <si>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</si>
  <si>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</si>
  <si>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</si>
  <si>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</si>
  <si>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</si>
  <si>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</si>
  <si>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</si>
  <si>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</si>
  <si>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</si>
  <si>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</si>
  <si>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</si>
  <si>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</si>
  <si>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</si>
  <si>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</si>
  <si>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</si>
  <si>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</si>
  <si>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</si>
  <si>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</si>
  <si>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</si>
  <si>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</si>
  <si>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</si>
  <si>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</si>
  <si>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</si>
  <si>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</si>
  <si>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</si>
  <si>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</si>
  <si>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</si>
  <si>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</si>
  <si>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</si>
  <si>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</si>
  <si>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</si>
  <si>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</si>
  <si>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</si>
  <si>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</si>
  <si>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</si>
  <si>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</si>
  <si>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</si>
  <si>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</si>
  <si>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</si>
  <si>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</si>
  <si>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</si>
  <si>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</si>
  <si>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</si>
  <si>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</si>
  <si>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</si>
  <si>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</si>
  <si>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</si>
  <si>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</si>
  <si>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</si>
  <si>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</si>
  <si>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</si>
  <si>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</si>
  <si>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</si>
  <si>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</si>
  <si>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</si>
  <si>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</si>
  <si>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</si>
  <si>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</si>
  <si>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</si>
  <si>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</si>
  <si>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</si>
  <si>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</si>
  <si>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</si>
  <si>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</si>
  <si>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</si>
  <si>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</si>
  <si>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</si>
  <si>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</si>
  <si>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</si>
  <si>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</si>
  <si>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</si>
  <si>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</si>
  <si>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</si>
  <si>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</si>
  <si>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</si>
  <si>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</si>
  <si>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</si>
  <si>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</si>
  <si>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</si>
  <si>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</si>
  <si>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</si>
  <si>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</si>
  <si>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</si>
  <si>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</si>
  <si>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</si>
  <si>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</si>
  <si>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</si>
  <si>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</si>
  <si>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</si>
  <si>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</si>
  <si>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</si>
  <si>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</si>
  <si>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</si>
  <si>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</si>
  <si>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</si>
  <si>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</si>
  <si>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</si>
  <si>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</si>
  <si>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</si>
  <si>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</si>
  <si>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</si>
  <si>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</si>
  <si>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</si>
  <si>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</si>
  <si>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</si>
  <si>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</si>
  <si>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</si>
  <si>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</si>
  <si>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</si>
  <si>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</si>
  <si>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</si>
  <si>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</si>
  <si>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</si>
  <si>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</si>
  <si>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</si>
  <si>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</si>
  <si>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</si>
  <si>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</si>
  <si>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</si>
  <si>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</si>
  <si>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</si>
  <si>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</si>
  <si>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</si>
  <si>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</si>
  <si>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</si>
  <si>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</si>
  <si>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</si>
  <si>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</si>
  <si>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</si>
  <si>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</si>
  <si>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</si>
  <si>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</si>
  <si>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</si>
  <si>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</si>
  <si>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</si>
  <si>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</si>
  <si>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</si>
  <si>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</si>
  <si>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</si>
  <si>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</si>
  <si>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</si>
  <si>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</si>
  <si>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</si>
  <si>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</si>
  <si>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</si>
  <si>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</si>
  <si>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</si>
  <si>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</si>
  <si>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</si>
  <si>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</si>
  <si>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</si>
  <si>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</si>
  <si>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</si>
  <si>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</si>
  <si>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</si>
  <si>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</si>
  <si>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</si>
  <si>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</si>
  <si>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</si>
  <si>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</si>
  <si>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</si>
  <si>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</si>
  <si>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</si>
  <si>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</si>
  <si>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</si>
  <si>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</si>
  <si>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</si>
  <si>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</si>
  <si>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</si>
  <si>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</si>
  <si>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</si>
  <si>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</si>
  <si>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</si>
  <si>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</si>
  <si>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</si>
  <si>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</si>
  <si>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</si>
  <si>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</si>
  <si>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</si>
  <si>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</si>
  <si>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</si>
  <si>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</si>
  <si>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</si>
  <si>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</si>
  <si>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</si>
  <si>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</si>
  <si>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</si>
  <si>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</si>
  <si>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</si>
  <si>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</si>
  <si>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</si>
  <si>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</si>
  <si>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</si>
  <si>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</si>
  <si>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</si>
  <si>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</si>
  <si>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</si>
  <si>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</si>
  <si>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</si>
  <si>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</si>
  <si>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</si>
  <si>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</si>
  <si>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</si>
  <si>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</si>
  <si>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</si>
  <si>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</si>
  <si>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</si>
  <si>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</si>
  <si>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</si>
  <si>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</si>
  <si>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</si>
  <si>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</si>
  <si>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</si>
  <si>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</si>
  <si>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</si>
  <si>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</si>
  <si>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</si>
  <si>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</si>
  <si>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</si>
  <si>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</si>
  <si>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</si>
  <si>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</si>
  <si>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</si>
  <si>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</si>
  <si>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</si>
  <si>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</si>
  <si>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</si>
  <si>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</si>
  <si>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</si>
  <si>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</si>
  <si>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</si>
  <si>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</si>
  <si>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</si>
  <si>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</si>
  <si>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</si>
  <si>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</si>
  <si>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</si>
  <si>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</si>
  <si>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</si>
  <si>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</si>
  <si>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</si>
  <si>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</si>
  <si>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</si>
  <si>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</si>
  <si>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</si>
  <si>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</si>
  <si>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</si>
  <si>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</si>
  <si>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</si>
  <si>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</si>
  <si>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</si>
  <si>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</si>
  <si>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</si>
  <si>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</si>
  <si>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</si>
  <si>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</si>
  <si>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</si>
  <si>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</si>
  <si>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</si>
  <si>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</si>
  <si>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</si>
  <si>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</si>
  <si>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</si>
  <si>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</si>
  <si>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</si>
  <si>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</si>
  <si>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</si>
  <si>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</si>
  <si>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</si>
  <si>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</si>
  <si>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</si>
  <si>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</si>
  <si>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</si>
  <si>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</si>
  <si>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</si>
  <si>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</si>
  <si>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</si>
  <si>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</si>
  <si>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</si>
  <si>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</si>
  <si>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</si>
  <si>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</si>
  <si>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</si>
  <si>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</si>
  <si>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</si>
  <si>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</si>
  <si>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</si>
  <si>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</si>
  <si>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</si>
  <si>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</si>
  <si>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</si>
  <si>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</si>
  <si>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</si>
  <si>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</si>
  <si>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</si>
  <si>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</si>
  <si>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</si>
  <si>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</si>
  <si>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</si>
  <si>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</si>
  <si>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</si>
  <si>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</si>
  <si>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</si>
  <si>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</si>
  <si>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</si>
  <si>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</si>
  <si>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</si>
  <si>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</si>
  <si>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</si>
  <si>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</si>
  <si>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</si>
  <si>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</si>
  <si>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</si>
  <si>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</si>
  <si>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</si>
  <si>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</si>
  <si>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</si>
  <si>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</si>
  <si>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</si>
  <si>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</si>
  <si>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</si>
  <si>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</si>
  <si>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</si>
  <si>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</si>
  <si>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</si>
  <si>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</si>
  <si>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</si>
  <si>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</si>
  <si>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</si>
  <si>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</si>
  <si>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</si>
  <si>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</si>
  <si>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</si>
  <si>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</si>
  <si>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</si>
  <si>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</si>
  <si>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</si>
  <si>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</si>
  <si>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</si>
  <si>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</si>
  <si>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</si>
  <si>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</si>
  <si>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</si>
  <si>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</si>
  <si>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</si>
  <si>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</si>
  <si>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Трансформаторы силовые масляные</t>
  </si>
  <si>
    <t>0,8 МВ×А</t>
  </si>
  <si>
    <t>г. Хабаровск</t>
  </si>
  <si>
    <t>Акт осмотра б/н от 02.10.2018г. Хабаровская дистанция электроснабжения</t>
  </si>
  <si>
    <t>Техническое перевооружение объекта  "Оборуд.Тп-9", оборудование ТП-9, ст.Хабаровск-2, ул.Клубная</t>
  </si>
  <si>
    <t>ТП-9</t>
  </si>
  <si>
    <t>Трансформаторная подстанция с силовыми трансформаторами 2*ТМ-400/6, РУ-6 кВ, РУ-0,4 кВ</t>
  </si>
  <si>
    <t>J_ДВОСТ-176</t>
  </si>
  <si>
    <t>ТП-6/0,4 кВ, в/в ячейки, 2*ТМ-400 кВА</t>
  </si>
  <si>
    <t xml:space="preserve"> по состоянию на 01.01.2019</t>
  </si>
  <si>
    <t>по состоянию на 01.01.2020</t>
  </si>
  <si>
    <t>Год раскрытия информации: 2019 год</t>
  </si>
  <si>
    <t xml:space="preserve">2. Замещение (обновление) электрической сети.  </t>
  </si>
  <si>
    <t xml:space="preserve">План 2019 года </t>
  </si>
  <si>
    <t>Замена ТП на модульную КТП</t>
  </si>
  <si>
    <t>КТП-9</t>
  </si>
  <si>
    <t>Замена здания ТП с оборудованием 2002 г на модульную КТП</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</si>
</sst>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04960"/>
        <c:axId val="36907264"/>
      </c:lineChart>
      <c:catAx>
        <c:axId val="3690496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07264"/>
        <c:crosses val="autoZero"/>
        <c:auto val="1"/>
        <c:lblAlgn val="ctr"/>
        <c:lblOffset val="100"/>
      </c:catAx>
      <c:valAx>
        <c:axId val="3690726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0496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8697216"/>
        <c:axId val="72707456"/>
      </c:lineChart>
      <c:catAx>
        <c:axId val="38697216"/>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707456"/>
        <c:crosses val="autoZero"/>
        <c:auto val="1"/>
        <c:lblAlgn val="ctr"/>
        <c:lblOffset val="100"/>
      </c:catAx>
      <c:valAx>
        <c:axId val="7270745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7216"/>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9" zoomScale="85" zoomScaleSheetLayoutView="85" workbookViewId="0">
      <selection activeCell="C41" sqref="C41"/>
    </sheetView>
  </sheetViews>
  <sheetFormatPr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575</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572</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L52" sqref="L52"/>
    </sheetView>
  </sheetViews>
  <sheetFormatPr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J_ДВОСТ-176</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"Оборуд.Тп-9", оборудование ТП-9, ст.Хабаровск-2, ул.Клубная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581</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577</v>
      </c>
      <c r="F18" s="380" t="s">
        <v>578</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1.9584000000000001</v>
      </c>
      <c r="D20" s="358" t="s">
        <v>244</v>
      </c>
      <c r="E20" s="358">
        <f>C20</f>
        <v>1.9584000000000001</v>
      </c>
      <c r="F20" s="358">
        <f t="shared" ref="F20" si="0">F23</f>
        <v>1.9584000000000001</v>
      </c>
      <c r="G20" s="358">
        <f t="shared" ref="G20:AA20" si="1">SUM(G21:G25)</f>
        <v>0</v>
      </c>
      <c r="H20" s="358">
        <f t="shared" si="1"/>
        <v>0.1956</v>
      </c>
      <c r="I20" s="358">
        <f t="shared" si="1"/>
        <v>0</v>
      </c>
      <c r="J20" s="358">
        <f t="shared" si="1"/>
        <v>0</v>
      </c>
      <c r="K20" s="358">
        <f t="shared" si="1"/>
        <v>0</v>
      </c>
      <c r="L20" s="358">
        <f t="shared" si="1"/>
        <v>1.7628000000000001</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AB23</f>
        <v>1.9584000000000001</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1.9584000000000001</v>
      </c>
      <c r="D23" s="358" t="s">
        <v>244</v>
      </c>
      <c r="E23" s="358">
        <f>C23</f>
        <v>1.9584000000000001</v>
      </c>
      <c r="F23" s="358">
        <f>C20</f>
        <v>1.9584000000000001</v>
      </c>
      <c r="G23" s="358">
        <v>0</v>
      </c>
      <c r="H23" s="359">
        <v>0.1956</v>
      </c>
      <c r="I23" s="358" t="s">
        <v>244</v>
      </c>
      <c r="J23" s="358" t="s">
        <v>244</v>
      </c>
      <c r="K23" s="358" t="s">
        <v>244</v>
      </c>
      <c r="L23" s="359">
        <v>1.7628000000000001</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C23</f>
        <v>1.9584000000000001</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2"/>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1.6320000000000001</v>
      </c>
      <c r="D26" s="358" t="s">
        <v>244</v>
      </c>
      <c r="E26" s="358">
        <f t="shared" ref="E26:F26" si="3">E27+E28</f>
        <v>1.6320000000000001</v>
      </c>
      <c r="F26" s="358">
        <f t="shared" si="3"/>
        <v>1.6320000000000001</v>
      </c>
      <c r="G26" s="358">
        <f t="shared" ref="G26:AA26" si="4">SUM(G27:G30)</f>
        <v>0</v>
      </c>
      <c r="H26" s="358">
        <f t="shared" si="4"/>
        <v>0.16300000000000001</v>
      </c>
      <c r="I26" s="358">
        <f t="shared" si="4"/>
        <v>0</v>
      </c>
      <c r="J26" s="358">
        <f t="shared" si="4"/>
        <v>0</v>
      </c>
      <c r="K26" s="358">
        <f t="shared" si="4"/>
        <v>0</v>
      </c>
      <c r="L26" s="358">
        <f t="shared" si="4"/>
        <v>1.4690000000000001</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1.6320000000000001</v>
      </c>
      <c r="AC26" s="358" t="s">
        <v>244</v>
      </c>
    </row>
    <row r="27" spans="1:29" ht="16.5">
      <c r="A27" s="242" t="s">
        <v>341</v>
      </c>
      <c r="B27" s="245" t="s">
        <v>342</v>
      </c>
      <c r="C27" s="358">
        <v>0.16300000000000001</v>
      </c>
      <c r="D27" s="358" t="s">
        <v>244</v>
      </c>
      <c r="E27" s="358">
        <f>C27</f>
        <v>0.16300000000000001</v>
      </c>
      <c r="F27" s="358">
        <f>C27</f>
        <v>0.16300000000000001</v>
      </c>
      <c r="G27" s="358">
        <v>0</v>
      </c>
      <c r="H27" s="359">
        <f>C27</f>
        <v>0.16300000000000001</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C27</f>
        <v>0.16300000000000001</v>
      </c>
      <c r="AC27" s="358" t="s">
        <v>244</v>
      </c>
    </row>
    <row r="28" spans="1:29" ht="16.5">
      <c r="A28" s="242" t="s">
        <v>343</v>
      </c>
      <c r="B28" s="245" t="s">
        <v>344</v>
      </c>
      <c r="C28" s="358">
        <v>1.4690000000000001</v>
      </c>
      <c r="D28" s="358" t="s">
        <v>244</v>
      </c>
      <c r="E28" s="358">
        <f>C28</f>
        <v>1.4690000000000001</v>
      </c>
      <c r="F28" s="358">
        <f>C28</f>
        <v>1.4690000000000001</v>
      </c>
      <c r="G28" s="358">
        <v>0</v>
      </c>
      <c r="H28" s="359">
        <v>0</v>
      </c>
      <c r="I28" s="358" t="s">
        <v>244</v>
      </c>
      <c r="J28" s="358" t="s">
        <v>244</v>
      </c>
      <c r="K28" s="358" t="s">
        <v>244</v>
      </c>
      <c r="L28" s="359">
        <f>C28</f>
        <v>1.4690000000000001</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f>C28</f>
        <v>1.4690000000000001</v>
      </c>
      <c r="AC28" s="358" t="s">
        <v>244</v>
      </c>
    </row>
    <row r="29" spans="1:29" ht="16.5">
      <c r="A29" s="242" t="s">
        <v>345</v>
      </c>
      <c r="B29" s="245" t="s">
        <v>346</v>
      </c>
      <c r="C29" s="358">
        <v>0</v>
      </c>
      <c r="D29" s="358" t="s">
        <v>244</v>
      </c>
      <c r="E29" s="358">
        <v>0</v>
      </c>
      <c r="F29" s="358">
        <f t="shared" si="2"/>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0.8</v>
      </c>
      <c r="D33" s="358" t="s">
        <v>244</v>
      </c>
      <c r="E33" s="358">
        <v>0.8</v>
      </c>
      <c r="F33" s="358">
        <v>0.8</v>
      </c>
      <c r="G33" s="358">
        <v>0</v>
      </c>
      <c r="H33" s="358">
        <v>0</v>
      </c>
      <c r="I33" s="358">
        <v>0</v>
      </c>
      <c r="J33" s="358">
        <v>0</v>
      </c>
      <c r="K33" s="358">
        <v>0</v>
      </c>
      <c r="L33" s="358">
        <v>0.8</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8">
        <v>0.8</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v>0</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0.8</v>
      </c>
      <c r="D41" s="358" t="s">
        <v>244</v>
      </c>
      <c r="E41" s="358">
        <v>0.8</v>
      </c>
      <c r="F41" s="358">
        <v>0.8</v>
      </c>
      <c r="G41" s="358">
        <v>0</v>
      </c>
      <c r="H41" s="358">
        <v>0</v>
      </c>
      <c r="I41" s="358">
        <v>0</v>
      </c>
      <c r="J41" s="358">
        <v>0</v>
      </c>
      <c r="K41" s="358">
        <v>0</v>
      </c>
      <c r="L41" s="358">
        <v>0.8</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8">
        <v>0.8</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5">SUM(G48:G53)</f>
        <v>0</v>
      </c>
      <c r="H47" s="358">
        <v>0</v>
      </c>
      <c r="I47" s="358">
        <f t="shared" si="5"/>
        <v>0</v>
      </c>
      <c r="J47" s="358">
        <f t="shared" si="5"/>
        <v>0</v>
      </c>
      <c r="K47" s="358">
        <f t="shared" si="5"/>
        <v>0</v>
      </c>
      <c r="L47" s="358">
        <v>0</v>
      </c>
      <c r="M47" s="358">
        <f t="shared" si="5"/>
        <v>0</v>
      </c>
      <c r="N47" s="358">
        <f t="shared" si="5"/>
        <v>0</v>
      </c>
      <c r="O47" s="358">
        <f t="shared" si="5"/>
        <v>0</v>
      </c>
      <c r="P47" s="358">
        <f t="shared" si="5"/>
        <v>0</v>
      </c>
      <c r="Q47" s="358">
        <f t="shared" si="5"/>
        <v>0</v>
      </c>
      <c r="R47" s="358">
        <f t="shared" si="5"/>
        <v>0</v>
      </c>
      <c r="S47" s="358">
        <f t="shared" si="5"/>
        <v>0</v>
      </c>
      <c r="T47" s="358">
        <f t="shared" si="5"/>
        <v>0</v>
      </c>
      <c r="U47" s="358">
        <f t="shared" si="5"/>
        <v>0</v>
      </c>
      <c r="V47" s="358">
        <f t="shared" si="5"/>
        <v>0</v>
      </c>
      <c r="W47" s="358">
        <f t="shared" si="5"/>
        <v>0</v>
      </c>
      <c r="X47" s="358">
        <f t="shared" si="5"/>
        <v>0</v>
      </c>
      <c r="Y47" s="358">
        <f t="shared" si="5"/>
        <v>0</v>
      </c>
      <c r="Z47" s="358">
        <f t="shared" si="5"/>
        <v>0</v>
      </c>
      <c r="AA47" s="358">
        <f t="shared" si="5"/>
        <v>0</v>
      </c>
      <c r="AB47" s="358">
        <v>0</v>
      </c>
      <c r="AC47" s="358" t="s">
        <v>244</v>
      </c>
    </row>
    <row r="48" spans="1:29" ht="16.5">
      <c r="A48" s="244" t="s">
        <v>374</v>
      </c>
      <c r="B48" s="245" t="s">
        <v>375</v>
      </c>
      <c r="C48" s="358">
        <f>C26</f>
        <v>1.6320000000000001</v>
      </c>
      <c r="D48" s="358" t="s">
        <v>244</v>
      </c>
      <c r="E48" s="358">
        <f>C48</f>
        <v>1.6320000000000001</v>
      </c>
      <c r="F48" s="358">
        <f>C48</f>
        <v>1.6320000000000001</v>
      </c>
      <c r="G48" s="358">
        <v>0</v>
      </c>
      <c r="H48" s="359">
        <f>H27</f>
        <v>0.16300000000000001</v>
      </c>
      <c r="I48" s="358" t="s">
        <v>244</v>
      </c>
      <c r="J48" s="358" t="s">
        <v>244</v>
      </c>
      <c r="K48" s="358" t="s">
        <v>244</v>
      </c>
      <c r="L48" s="359">
        <f>L28</f>
        <v>1.4690000000000001</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1.6320000000000001</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0.8</v>
      </c>
      <c r="D50" s="358" t="s">
        <v>244</v>
      </c>
      <c r="E50" s="358">
        <v>0.8</v>
      </c>
      <c r="F50" s="358">
        <v>0.8</v>
      </c>
      <c r="G50" s="358">
        <v>0</v>
      </c>
      <c r="H50" s="358">
        <v>0</v>
      </c>
      <c r="I50" s="358">
        <v>0</v>
      </c>
      <c r="J50" s="358">
        <v>0</v>
      </c>
      <c r="K50" s="358">
        <v>0</v>
      </c>
      <c r="L50" s="358">
        <v>0.8</v>
      </c>
      <c r="M50" s="358">
        <v>0</v>
      </c>
      <c r="N50" s="358">
        <v>0</v>
      </c>
      <c r="O50" s="358">
        <v>0</v>
      </c>
      <c r="P50" s="358">
        <v>0</v>
      </c>
      <c r="Q50" s="358">
        <v>0</v>
      </c>
      <c r="R50" s="358">
        <v>0</v>
      </c>
      <c r="S50" s="358">
        <v>0</v>
      </c>
      <c r="T50" s="358">
        <v>0</v>
      </c>
      <c r="U50" s="358">
        <v>0</v>
      </c>
      <c r="V50" s="358">
        <v>0</v>
      </c>
      <c r="W50" s="358">
        <v>0</v>
      </c>
      <c r="X50" s="358">
        <v>0</v>
      </c>
      <c r="Y50" s="358">
        <v>0</v>
      </c>
      <c r="Z50" s="358">
        <v>0</v>
      </c>
      <c r="AA50" s="358">
        <v>0</v>
      </c>
      <c r="AB50" s="358">
        <v>0.8</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6">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v>
      </c>
      <c r="D57" s="358" t="s">
        <v>244</v>
      </c>
      <c r="E57" s="358">
        <v>0.8</v>
      </c>
      <c r="F57" s="358">
        <v>0.8</v>
      </c>
      <c r="G57" s="358">
        <v>0</v>
      </c>
      <c r="H57" s="358">
        <v>0</v>
      </c>
      <c r="I57" s="358">
        <v>0</v>
      </c>
      <c r="J57" s="358">
        <v>0</v>
      </c>
      <c r="K57" s="358">
        <v>0</v>
      </c>
      <c r="L57" s="358">
        <v>0.8</v>
      </c>
      <c r="M57" s="358">
        <v>0</v>
      </c>
      <c r="N57" s="358">
        <v>0</v>
      </c>
      <c r="O57" s="358">
        <v>0</v>
      </c>
      <c r="P57" s="358">
        <v>0</v>
      </c>
      <c r="Q57" s="358">
        <v>0</v>
      </c>
      <c r="R57" s="358">
        <v>0</v>
      </c>
      <c r="S57" s="358">
        <v>0</v>
      </c>
      <c r="T57" s="358">
        <v>0</v>
      </c>
      <c r="U57" s="358">
        <v>0</v>
      </c>
      <c r="V57" s="358">
        <v>0</v>
      </c>
      <c r="W57" s="358">
        <v>0</v>
      </c>
      <c r="X57" s="358">
        <v>0</v>
      </c>
      <c r="Y57" s="358">
        <v>0</v>
      </c>
      <c r="Z57" s="358">
        <v>0</v>
      </c>
      <c r="AA57" s="358">
        <v>0</v>
      </c>
      <c r="AB57" s="358">
        <v>0.8</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C20:AA20 G48:G54 G40:G46 E21:F60 Y32:AA38 U32:W38 Q32:S38 M32:O38 I32:K38 I40:K46 M40:O46 Q40:S46 U40:W46 Y40:AA46 G32:G38 G27:G30 G21:G25 X21:X23 T21:T23 P21:P23 L21:L23 H21:H23 H28:H30 L28:L30 P28:P30 T28:T30 X28:X30 G26:AA26 P46 D31:AC31 C39:AC39 C33:AC33 C41:AC41 C50:AC50 C57:AC57 I48:K60 M48:O60 Q48:S60 U48:W60 Y48:AA60 C55:G55 C20:E60 AC20:AC60">
    <cfRule type="containsText" dxfId="26" priority="19" operator="containsText" text="х!">
      <formula>NOT(ISERROR(SEARCH("х!",C18)))</formula>
    </cfRule>
  </conditionalFormatting>
  <conditionalFormatting sqref="AC21:AC60">
    <cfRule type="containsText" dxfId="25" priority="18" operator="containsText" text="х!">
      <formula>NOT(ISERROR(SEARCH("х!",AC21)))</formula>
    </cfRule>
  </conditionalFormatting>
  <conditionalFormatting sqref="I21:K25 M21:O25 Q21:S25 U21:W25 Y21:AA25 G56:G60 I27:K30 M27:O30 Q27:S30 U27:W30 Y27:AA30 C20:AA20 G48:G54 G40:G46 E21:F60 Y32:AA38 U32:W38 Q32:S38 M32:O38 I32:K38 I40:K46 M40:O46 Q40:S46 U40:W46 Y40:AA46 G32:G38 G27:G30 G21:G25 X21:X23 T21:T23 P21:P23 L21:L23 H21:H23 H28:H30 L28:L30 P28:P30 T28:T30 X28:X30 G26:AA26 P46 D31:AC31 C39:AC39 C33:AC33 C41:AC41 C50:AC50 C57:AC57 I48:K60 M48:O60 Q48:S60 U48:W60 Y48:AA60 C55:G55 C20:E60 AC20:AC60">
    <cfRule type="containsBlanks" dxfId="24" priority="17">
      <formula>LEN(TRIM(C20))=0</formula>
    </cfRule>
  </conditionalFormatting>
  <conditionalFormatting sqref="AB20:AB60">
    <cfRule type="containsText" dxfId="23" priority="2" operator="containsText" text="х!">
      <formula>NOT(ISERROR(SEARCH("х!",AB20)))</formula>
    </cfRule>
  </conditionalFormatting>
  <conditionalFormatting sqref="AB20:AB60">
    <cfRule type="containsBlanks" dxfId="22"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J_ДВОСТ-176</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5" sqref="B25"/>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J_ДВОСТ-176</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"Оборуд.Тп-9", оборудование ТП-9, ст.Хабаровск-2, ул.Клубная</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"Оборуд.Тп-9", оборудование ТП-9, ст.Хабаровск-2, ул.Клубная</v>
      </c>
    </row>
    <row r="19" spans="1:3" ht="16.5" thickBot="1">
      <c r="A19" s="283" t="s">
        <v>445</v>
      </c>
      <c r="B19" s="284" t="s">
        <v>567</v>
      </c>
    </row>
    <row r="20" spans="1:3" ht="16.5" thickBot="1">
      <c r="A20" s="283" t="s">
        <v>446</v>
      </c>
      <c r="B20" s="284" t="s">
        <v>244</v>
      </c>
    </row>
    <row r="21" spans="1:3" ht="16.5" thickBot="1">
      <c r="A21" s="283" t="s">
        <v>447</v>
      </c>
      <c r="B21" s="284" t="s">
        <v>569</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J_ДВОСТ-176</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B15" zoomScale="85" zoomScaleNormal="60" zoomScaleSheetLayoutView="85" workbookViewId="0">
      <selection activeCell="H20" sqref="H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J_ДВОСТ-176</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
        <v>583</v>
      </c>
      <c r="D20" s="371" t="s">
        <v>568</v>
      </c>
      <c r="E20" s="371" t="s">
        <v>576</v>
      </c>
      <c r="F20" s="371" t="s">
        <v>576</v>
      </c>
      <c r="G20" s="371" t="str">
        <f>B20</f>
        <v>ТП-9</v>
      </c>
      <c r="H20" s="371" t="s">
        <v>583</v>
      </c>
      <c r="I20" s="371">
        <v>2002</v>
      </c>
      <c r="J20" s="371" t="s">
        <v>244</v>
      </c>
      <c r="K20" s="371">
        <f>I20</f>
        <v>2002</v>
      </c>
      <c r="L20" s="371">
        <v>6</v>
      </c>
      <c r="M20" s="371">
        <f>L20</f>
        <v>6</v>
      </c>
      <c r="N20" s="371">
        <v>0.8</v>
      </c>
      <c r="O20" s="371">
        <v>0.8</v>
      </c>
      <c r="P20" s="371" t="s">
        <v>136</v>
      </c>
      <c r="Q20" s="371" t="s">
        <v>136</v>
      </c>
      <c r="R20" s="371" t="s">
        <v>136</v>
      </c>
      <c r="S20" s="371" t="s">
        <v>571</v>
      </c>
      <c r="T20" s="371" t="s">
        <v>582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J_ДВОСТ-176</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J_ДВОСТ-176</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"Оборуд.Тп-9", оборудование ТП-9, ст.Хабаровск-2, ул.Клубная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584</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574</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здания ТП с оборудованием 2002 г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J_ДВОСТ-176</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J_ДВОСТ-176</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"Оборуд.Тп-9", оборудование ТП-9, ст.Хабаровск-2, ул.Клубная</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J_ДВОСТ-176</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"Оборуд.Тп-9", оборудование ТП-9, ст.Хабаровск-2, ул.Клубная</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51" priority="25" stopIfTrue="1" operator="equal">
      <formula>0</formula>
    </cfRule>
  </conditionalFormatting>
  <conditionalFormatting sqref="D10:K10">
    <cfRule type="cellIs" dxfId="50" priority="24" stopIfTrue="1" operator="equal">
      <formula>0</formula>
    </cfRule>
  </conditionalFormatting>
  <conditionalFormatting sqref="R10 R13">
    <cfRule type="cellIs" dxfId="49" priority="22" stopIfTrue="1" operator="equal">
      <formula>0</formula>
    </cfRule>
  </conditionalFormatting>
  <conditionalFormatting sqref="N18:N19">
    <cfRule type="cellIs" dxfId="48" priority="23" stopIfTrue="1" operator="equal">
      <formula>0</formula>
    </cfRule>
  </conditionalFormatting>
  <conditionalFormatting sqref="B40:AD40">
    <cfRule type="cellIs" dxfId="47" priority="21" stopIfTrue="1" operator="equal">
      <formula>0</formula>
    </cfRule>
  </conditionalFormatting>
  <conditionalFormatting sqref="A3 AE3">
    <cfRule type="cellIs" dxfId="46" priority="20" stopIfTrue="1" operator="equal">
      <formula>0</formula>
    </cfRule>
  </conditionalFormatting>
  <conditionalFormatting sqref="A5 AE5">
    <cfRule type="cellIs" dxfId="45" priority="19" stopIfTrue="1" operator="equal">
      <formula>0</formula>
    </cfRule>
  </conditionalFormatting>
  <conditionalFormatting sqref="A6 AE6">
    <cfRule type="cellIs" dxfId="44" priority="18" stopIfTrue="1" operator="equal">
      <formula>0</formula>
    </cfRule>
  </conditionalFormatting>
  <conditionalFormatting sqref="A8 AE8">
    <cfRule type="cellIs" dxfId="43" priority="17" stopIfTrue="1" operator="equal">
      <formula>0</formula>
    </cfRule>
  </conditionalFormatting>
  <conditionalFormatting sqref="A9 AE9">
    <cfRule type="cellIs" dxfId="42" priority="16" stopIfTrue="1" operator="equal">
      <formula>0</formula>
    </cfRule>
  </conditionalFormatting>
  <conditionalFormatting sqref="AE11">
    <cfRule type="cellIs" dxfId="41" priority="15" stopIfTrue="1" operator="equal">
      <formula>0</formula>
    </cfRule>
  </conditionalFormatting>
  <conditionalFormatting sqref="A12 AE12">
    <cfRule type="cellIs" dxfId="40" priority="14" stopIfTrue="1" operator="equal">
      <formula>0</formula>
    </cfRule>
  </conditionalFormatting>
  <conditionalFormatting sqref="A14 AE14">
    <cfRule type="cellIs" dxfId="39" priority="13" stopIfTrue="1" operator="equal">
      <formula>0</formula>
    </cfRule>
  </conditionalFormatting>
  <conditionalFormatting sqref="A11">
    <cfRule type="cellIs" dxfId="38" priority="12" stopIfTrue="1" operator="equal">
      <formula>0</formula>
    </cfRule>
  </conditionalFormatting>
  <conditionalFormatting sqref="AE3">
    <cfRule type="cellIs" dxfId="37" priority="11" stopIfTrue="1" operator="equal">
      <formula>0</formula>
    </cfRule>
  </conditionalFormatting>
  <conditionalFormatting sqref="AE5">
    <cfRule type="cellIs" dxfId="36" priority="10" stopIfTrue="1" operator="equal">
      <formula>0</formula>
    </cfRule>
  </conditionalFormatting>
  <conditionalFormatting sqref="AE6">
    <cfRule type="cellIs" dxfId="35" priority="9" stopIfTrue="1" operator="equal">
      <formula>0</formula>
    </cfRule>
  </conditionalFormatting>
  <conditionalFormatting sqref="AE8">
    <cfRule type="cellIs" dxfId="34" priority="8" stopIfTrue="1" operator="equal">
      <formula>0</formula>
    </cfRule>
  </conditionalFormatting>
  <conditionalFormatting sqref="AE9">
    <cfRule type="cellIs" dxfId="33" priority="7" stopIfTrue="1" operator="equal">
      <formula>0</formula>
    </cfRule>
  </conditionalFormatting>
  <conditionalFormatting sqref="AE11">
    <cfRule type="cellIs" dxfId="32" priority="6" stopIfTrue="1" operator="equal">
      <formula>0</formula>
    </cfRule>
  </conditionalFormatting>
  <conditionalFormatting sqref="AE12">
    <cfRule type="cellIs" dxfId="31" priority="5" stopIfTrue="1" operator="equal">
      <formula>0</formula>
    </cfRule>
  </conditionalFormatting>
  <conditionalFormatting sqref="AE14">
    <cfRule type="cellIs" dxfId="30" priority="4" stopIfTrue="1" operator="equal">
      <formula>0</formula>
    </cfRule>
  </conditionalFormatting>
  <conditionalFormatting sqref="B37:B38 B33:B34">
    <cfRule type="cellIs" dxfId="29" priority="3" stopIfTrue="1" operator="equal">
      <formula>0</formula>
    </cfRule>
  </conditionalFormatting>
  <conditionalFormatting sqref="B40:V40">
    <cfRule type="cellIs" dxfId="28" priority="2" stopIfTrue="1" operator="equal">
      <formula>0</formula>
    </cfRule>
  </conditionalFormatting>
  <conditionalFormatting sqref="B60:V60">
    <cfRule type="cellIs" dxfId="2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J_ДВОСТ-176</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"Оборуд.Тп-9", оборудование ТП-9, ст.Хабаровск-2, ул.Клубная</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43831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2019-04-18T00:38:49Z</dcterms:modified>
</cp:coreProperties>
</file>