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P39" s="1"/>
  <c r="F45"/>
  <c r="F44"/>
  <c r="F42"/>
  <c r="F40"/>
  <c r="AA39"/>
  <c r="Z39"/>
  <c r="Y39"/>
  <c r="W39"/>
  <c r="V39"/>
  <c r="U39"/>
  <c r="T39"/>
  <c r="S39"/>
  <c r="R39"/>
  <c r="Q39"/>
  <c r="O39"/>
  <c r="N39"/>
  <c r="M39"/>
  <c r="K39"/>
  <c r="J39"/>
  <c r="I39"/>
  <c r="H39"/>
  <c r="G39"/>
  <c r="F38"/>
  <c r="F37"/>
  <c r="F36"/>
  <c r="F34"/>
  <c r="F32"/>
  <c r="AA31"/>
  <c r="Z31"/>
  <c r="Y31"/>
  <c r="X31"/>
  <c r="W31"/>
  <c r="V31"/>
  <c r="U31"/>
  <c r="T31"/>
  <c r="S31"/>
  <c r="R31"/>
  <c r="Q31"/>
  <c r="P31"/>
  <c r="O31"/>
  <c r="N31"/>
  <c r="M31"/>
  <c r="K31"/>
  <c r="J31"/>
  <c r="I31"/>
  <c r="H31"/>
  <c r="G31"/>
  <c r="F30"/>
  <c r="F29"/>
  <c r="L28"/>
  <c r="AB28" s="1"/>
  <c r="F28"/>
  <c r="E28"/>
  <c r="H27"/>
  <c r="H48" s="1"/>
  <c r="F27"/>
  <c r="E27"/>
  <c r="AA26"/>
  <c r="Z26"/>
  <c r="Y26"/>
  <c r="X26"/>
  <c r="X46" s="1"/>
  <c r="W26"/>
  <c r="V26"/>
  <c r="U26"/>
  <c r="T26"/>
  <c r="T23" s="1"/>
  <c r="T20" s="1"/>
  <c r="S26"/>
  <c r="R26"/>
  <c r="Q26"/>
  <c r="P26"/>
  <c r="O26"/>
  <c r="N26"/>
  <c r="M26"/>
  <c r="L26"/>
  <c r="K26"/>
  <c r="J26"/>
  <c r="I26"/>
  <c r="H26"/>
  <c r="G26"/>
  <c r="F26"/>
  <c r="C26"/>
  <c r="C48" s="1"/>
  <c r="AB25"/>
  <c r="F25"/>
  <c r="E25"/>
  <c r="F24"/>
  <c r="X23"/>
  <c r="X20" s="1"/>
  <c r="P23"/>
  <c r="E23"/>
  <c r="AA20"/>
  <c r="Z20"/>
  <c r="Y20"/>
  <c r="W20"/>
  <c r="V20"/>
  <c r="U20"/>
  <c r="S20"/>
  <c r="R20"/>
  <c r="Q20"/>
  <c r="O20"/>
  <c r="N20"/>
  <c r="M20"/>
  <c r="L20"/>
  <c r="K20"/>
  <c r="J20"/>
  <c r="I20"/>
  <c r="H20"/>
  <c r="G20"/>
  <c r="C20"/>
  <c r="E20" s="1"/>
  <c r="H21" i="14"/>
  <c r="G21"/>
  <c r="I21" s="1"/>
  <c r="AB23" i="19" l="1"/>
  <c r="P20"/>
  <c r="E26"/>
  <c r="AB20"/>
  <c r="F46"/>
  <c r="X39"/>
  <c r="E48"/>
  <c r="F48"/>
  <c r="F23"/>
  <c r="F20" s="1"/>
  <c r="L48"/>
  <c r="AB27"/>
  <c r="AB26" s="1"/>
  <c r="J20" i="17"/>
  <c r="I20"/>
  <c r="G20"/>
  <c r="F20"/>
  <c r="X48" i="19" l="1"/>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<sst xmlns="http://schemas.openxmlformats.org/spreadsheetml/2006/main" count="3374" uniqueCount="517">
  <si>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</si>
  <si>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</si>
  <si>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</si>
  <si>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</si>
  <si>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</si>
  <si>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</si>
  <si>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</si>
  <si>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</si>
  <si>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</si>
  <si>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</si>
  <si>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</si>
  <si>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</si>
  <si>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</si>
  <si>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</si>
  <si>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</si>
  <si>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</si>
  <si>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</si>
  <si>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</si>
  <si>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</si>
  <si>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</si>
  <si>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</si>
  <si>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</si>
  <si>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</si>
  <si>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</si>
  <si>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</si>
  <si>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</si>
  <si>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</si>
  <si>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</si>
  <si>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</si>
  <si>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</si>
  <si>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</si>
  <si>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</si>
  <si>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</si>
  <si>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</si>
  <si>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</si>
  <si>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</si>
  <si>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</si>
  <si>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</si>
  <si>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</si>
  <si>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</si>
  <si>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</si>
  <si>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</si>
  <si>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</si>
  <si>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</si>
  <si>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</si>
  <si>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</si>
  <si>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</si>
  <si>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</si>
  <si>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</si>
  <si>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</si>
  <si>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</si>
  <si>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</si>
  <si>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</si>
  <si>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</si>
  <si>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</si>
  <si>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</si>
  <si>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</si>
  <si>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</si>
  <si>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</si>
  <si>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</si>
  <si>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</si>
  <si>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</si>
  <si>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</si>
  <si>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</si>
  <si>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</si>
  <si>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</si>
  <si>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</si>
  <si>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</si>
  <si>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</si>
  <si>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</si>
  <si>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</si>
  <si>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</si>
  <si>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</si>
  <si>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</si>
  <si>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</si>
  <si>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</si>
  <si>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</si>
  <si>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</si>
  <si>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</si>
  <si>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</si>
  <si>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</si>
  <si>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</si>
  <si>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</si>
  <si>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</si>
  <si>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</si>
  <si>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</si>
  <si>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</si>
  <si>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</si>
  <si>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</si>
  <si>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</si>
  <si>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</si>
  <si>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</si>
  <si>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</si>
  <si>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</si>
  <si>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</si>
  <si>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</si>
  <si>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</si>
  <si>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</si>
  <si>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</si>
  <si>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</si>
  <si>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</si>
  <si>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</si>
  <si>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</si>
  <si>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</si>
  <si>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</si>
  <si>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</si>
  <si>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</si>
  <si>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</si>
  <si>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</si>
  <si>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</si>
  <si>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</si>
  <si>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</si>
  <si>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</si>
  <si>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</si>
  <si>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</si>
  <si>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</si>
  <si>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</si>
  <si>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</si>
  <si>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</si>
  <si>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</si>
  <si>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</si>
  <si>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</si>
  <si>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</si>
  <si>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</si>
  <si>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</si>
  <si>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</si>
  <si>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</si>
  <si>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</si>
  <si>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</si>
  <si>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</si>
  <si>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</si>
  <si>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</si>
  <si>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</si>
  <si>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</si>
  <si>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</si>
  <si>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</si>
  <si>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</si>
  <si>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</si>
  <si>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</si>
  <si>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</si>
  <si>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</si>
  <si>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</si>
  <si>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</si>
  <si>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</si>
  <si>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</si>
  <si>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</si>
  <si>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</si>
  <si>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</si>
  <si>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</si>
  <si>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</si>
  <si>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</si>
  <si>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</si>
  <si>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</si>
  <si>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</si>
  <si>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</si>
  <si>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</si>
  <si>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</si>
  <si>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</si>
  <si>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</si>
  <si>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</si>
  <si>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</si>
  <si>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</si>
  <si>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</si>
  <si>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</si>
  <si>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</si>
  <si>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</si>
  <si>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</si>
  <si>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</si>
  <si>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</si>
  <si>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</si>
  <si>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</si>
  <si>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</si>
  <si>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</si>
  <si>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</si>
  <si>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</si>
  <si>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</si>
  <si>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</si>
  <si>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</si>
  <si>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</si>
  <si>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</si>
  <si>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</si>
  <si>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</si>
  <si>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</si>
  <si>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</si>
  <si>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</si>
  <si>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</si>
  <si>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</si>
  <si>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</si>
  <si>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</si>
  <si>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</si>
  <si>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</si>
  <si>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</si>
  <si>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</si>
  <si>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</si>
  <si>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</si>
  <si>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</si>
  <si>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</si>
  <si>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</si>
  <si>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</si>
  <si>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</si>
  <si>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</si>
  <si>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</si>
  <si>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</si>
  <si>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</si>
  <si>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</si>
  <si>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</si>
  <si>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</si>
  <si>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</si>
  <si>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</si>
  <si>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</si>
  <si>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</si>
  <si>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</si>
  <si>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</si>
  <si>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</si>
  <si>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</si>
  <si>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</si>
  <si>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</si>
  <si>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</si>
  <si>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</si>
  <si>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</si>
  <si>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</si>
  <si>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</si>
  <si>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</si>
  <si>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</si>
  <si>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</si>
  <si>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</si>
  <si>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</si>
  <si>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</si>
  <si>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</si>
  <si>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</si>
  <si>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</si>
  <si>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</si>
  <si>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</si>
  <si>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</si>
  <si>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</si>
  <si>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</si>
  <si>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</si>
  <si>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</si>
  <si>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</si>
  <si>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</si>
  <si>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</si>
  <si>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</si>
  <si>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</si>
  <si>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</si>
  <si>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</si>
  <si>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</si>
  <si>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</si>
  <si>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</si>
  <si>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</si>
  <si>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</si>
  <si>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</si>
  <si>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</si>
  <si>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</si>
  <si>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</si>
  <si>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</si>
  <si>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</si>
  <si>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</si>
  <si>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</si>
  <si>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</si>
  <si>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</si>
  <si>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</si>
  <si>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</si>
  <si>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</si>
  <si>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</si>
  <si>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</si>
  <si>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</si>
  <si>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</si>
  <si>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</si>
  <si>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</si>
  <si>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</si>
  <si>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</si>
  <si>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</si>
  <si>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</si>
  <si>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</si>
  <si>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</si>
  <si>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</si>
  <si>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</si>
  <si>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</si>
  <si>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</si>
  <si>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</si>
  <si>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</si>
  <si>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</si>
  <si>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</si>
  <si>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</si>
  <si>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</si>
  <si>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</si>
  <si>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</si>
  <si>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</si>
  <si>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</si>
  <si>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</si>
  <si>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</si>
  <si>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</si>
  <si>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</si>
  <si>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</si>
  <si>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</si>
  <si>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</si>
  <si>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</si>
  <si>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</si>
  <si>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</si>
  <si>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</si>
  <si>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</si>
  <si>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</si>
  <si>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</si>
  <si>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</si>
  <si>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</si>
  <si>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</si>
  <si>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</si>
  <si>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</si>
  <si>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</si>
  <si>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</si>
  <si>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</si>
  <si>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</si>
  <si>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</si>
  <si>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</si>
  <si>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</si>
  <si>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</si>
  <si>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</si>
  <si>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</si>
  <si>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</si>
  <si>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</si>
  <si>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</si>
  <si>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</si>
  <si>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</si>
  <si>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</si>
  <si>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</si>
  <si>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</si>
  <si>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</si>
  <si>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</si>
  <si>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</si>
  <si>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</si>
  <si>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</si>
  <si>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</si>
  <si>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</si>
  <si>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</si>
  <si>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</si>
  <si>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</si>
  <si>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</si>
  <si>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</si>
  <si>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</si>
  <si>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</si>
  <si>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</si>
  <si>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</si>
  <si>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</si>
  <si>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</si>
  <si>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</si>
  <si>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</si>
  <si>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</si>
  <si>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</si>
  <si>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</si>
  <si>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</si>
  <si>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</si>
  <si>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</si>
  <si>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</si>
  <si>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</si>
  <si>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</si>
  <si>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</si>
  <si>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</si>
  <si>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</si>
  <si>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</si>
  <si>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</si>
  <si>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</si>
  <si>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</si>
  <si>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</si>
  <si>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</si>
  <si>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</si>
  <si>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</si>
  <si>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</si>
  <si>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</si>
  <si>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</si>
  <si>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</si>
  <si>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</si>
  <si>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</si>
  <si>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</si>
  <si>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</si>
  <si>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</si>
  <si>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</si>
  <si>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</si>
  <si>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</si>
  <si>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</si>
  <si>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</si>
  <si>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</si>
  <si>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</si>
  <si>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</si>
  <si>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</si>
  <si>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</si>
  <si>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</si>
  <si>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</si>
  <si>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</si>
  <si>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</si>
  <si>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</si>
  <si>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</si>
  <si>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</si>
  <si>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</si>
  <si>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</si>
  <si>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</si>
  <si>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</si>
  <si>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</si>
  <si>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</si>
  <si>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</si>
  <si>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</si>
  <si>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</si>
  <si>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</si>
  <si>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</si>
  <si>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</si>
  <si>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</si>
  <si>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</si>
  <si>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</si>
  <si>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</si>
  <si>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</si>
  <si>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</si>
  <si>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</si>
  <si>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</si>
  <si>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</si>
  <si>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</si>
  <si>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</si>
  <si>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</si>
  <si>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</si>
  <si>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</si>
  <si>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</si>
  <si>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</si>
  <si>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</si>
  <si>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</si>
  <si>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</si>
  <si>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</si>
  <si>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</si>
  <si>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</si>
  <si>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</si>
  <si>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</si>
  <si>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</si>
  <si>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</si>
  <si>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</si>
  <si>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</si>
  <si>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</si>
  <si>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</si>
  <si>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</si>
  <si>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</si>
  <si>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</si>
  <si>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</si>
  <si>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</si>
  <si>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</si>
  <si>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</si>
  <si>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</si>
  <si>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</si>
  <si>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</si>
  <si>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</si>
  <si>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</si>
  <si>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</si>
  <si>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</si>
  <si>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</si>
  <si>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</si>
  <si>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</si>
  <si>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</si>
  <si>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</si>
  <si>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</si>
  <si>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</si>
  <si>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</si>
  <si>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</si>
  <si>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</si>
  <si>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</si>
  <si>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</si>
  <si>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</si>
  <si>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</si>
  <si>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</si>
  <si>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</si>
  <si>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</si>
  <si>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</si>
  <si>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</si>
  <si>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</si>
  <si>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</si>
  <si>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</si>
  <si>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</si>
  <si>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</si>
  <si>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</si>
  <si>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</si>
  <si>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</si>
  <si>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</si>
  <si>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</si>
  <si>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</si>
  <si>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</si>
  <si>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</si>
  <si>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</si>
  <si>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</si>
  <si>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</si>
  <si>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</si>
  <si>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</si>
  <si>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</si>
  <si>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</si>
  <si>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</si>
  <si>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</si>
  <si>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</si>
  <si>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</si>
  <si>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</si>
  <si>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</si>
  <si>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</si>
  <si>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</si>
  <si>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</si>
  <si>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</si>
  <si>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В результате технического перевооружения будет произведена замена провода на провод СИП большего сечения,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</si>
  <si>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J_ДВОСТ-227</t>
  </si>
  <si>
    <t>Техническое перевооружение объекта "Кабельная линия 6кВ" (ВЛ-0,4 кВ от ТП-17)</t>
  </si>
  <si>
    <t>ВЛ-0,4 кВ от ТП-17</t>
  </si>
  <si>
    <t>Воздушная линия 0,4 кВ от ТП-17</t>
  </si>
  <si>
    <t>СИП 4х50</t>
  </si>
  <si>
    <t>СИП 4х120</t>
  </si>
  <si>
    <t>ж/б</t>
  </si>
  <si>
    <t>Акт № б/н от 08.10.2018г., Хабаровская дистанция электроснабжения</t>
  </si>
  <si>
    <t>Техническое перевооружение с заменой  0,5 км провода СИП 4х50 на СИП 4х120, замена дефектных опор</t>
  </si>
  <si>
    <t xml:space="preserve"> по состоянию на 01.01.2019</t>
  </si>
  <si>
    <t>по состоянию на 01.01.2020</t>
  </si>
  <si>
    <t>Другое3)</t>
  </si>
  <si>
    <t>другое3)</t>
  </si>
  <si>
    <t>ВЛ</t>
  </si>
  <si>
    <t>1.Замещение (обновление) электрической сети.</t>
  </si>
  <si>
    <t>Год раскрытия информации: 2019 год</t>
  </si>
  <si>
    <t>0,4 км</t>
  </si>
  <si>
    <t>Воздушная линия 0,4 кВ  от ТП-17, находится в эксплуатации с 1998 года, выполнена проводом СИП 4х50, не соответствует нагрузкам.  Необходима замена провода, который не соответствует технической политике ОАО "РЖД", замена провода на провод большего сечения СИП 4х120 протяженностью 0,4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</si>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</sst>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498</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499</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497</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0.9</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0.75</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2" operator="containsText" text="Х!">
      <formula>NOT(ISERROR(SEARCH("Х!",A5)))</formula>
    </cfRule>
  </conditionalFormatting>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J_ДВОСТ-227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C32" sqref="C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J_ДВОСТ-227</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6кВ" (ВЛ-0,4 кВ от ТП-17)</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(ВЛ-0,4 кВ от ТП-17)</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J_ДВОСТ-227</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J_ДВОСТ-227</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38" sqref="Q3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J_ДВОСТ-227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500</v>
      </c>
      <c r="C21" s="271" t="str">
        <f>B21</f>
        <v>ВЛ-0,4 кВ от ТП-17</v>
      </c>
      <c r="D21" s="271" t="s">
        <v>501</v>
      </c>
      <c r="E21" s="271" t="str">
        <f>D21</f>
        <v>Воздушная линия 0,4 кВ от ТП-17</v>
      </c>
      <c r="F21" s="271">
        <v>0.4</v>
      </c>
      <c r="G21" s="271">
        <f>F21</f>
        <v>0.4</v>
      </c>
      <c r="H21" s="271">
        <f>F21</f>
        <v>0.4</v>
      </c>
      <c r="I21" s="271">
        <f>G21</f>
        <v>0.4</v>
      </c>
      <c r="J21" s="271">
        <v>1998</v>
      </c>
      <c r="K21" s="271" t="s">
        <v>22</v>
      </c>
      <c r="L21" s="271">
        <v>1</v>
      </c>
      <c r="M21" s="271" t="s">
        <v>502</v>
      </c>
      <c r="N21" s="271" t="s">
        <v>503</v>
      </c>
      <c r="O21" s="271" t="s">
        <v>511</v>
      </c>
      <c r="P21" s="271" t="s">
        <v>511</v>
      </c>
      <c r="Q21" s="271">
        <v>0.4</v>
      </c>
      <c r="R21" s="271">
        <v>0.4</v>
      </c>
      <c r="S21" s="271" t="s">
        <v>136</v>
      </c>
      <c r="T21" s="271" t="s">
        <v>136</v>
      </c>
      <c r="U21" s="271" t="s">
        <v>136</v>
      </c>
      <c r="V21" s="271" t="s">
        <v>504</v>
      </c>
      <c r="W21" s="271" t="s">
        <v>504</v>
      </c>
      <c r="X21" s="271" t="s">
        <v>136</v>
      </c>
      <c r="Y21" s="271" t="s">
        <v>136</v>
      </c>
      <c r="Z21" s="271" t="s">
        <v>505</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1"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J_ДВОСТ-227</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(ВЛ-0,4 кВ от ТП-17)</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495</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0.9</v>
      </c>
      <c r="D21" s="16"/>
      <c r="E21" s="16"/>
      <c r="F21" s="16"/>
      <c r="G21" s="16"/>
      <c r="H21" s="16"/>
      <c r="I21" s="16"/>
      <c r="J21" s="16"/>
      <c r="K21" s="16"/>
      <c r="L21" s="16"/>
      <c r="M21" s="16"/>
      <c r="N21" s="16"/>
      <c r="O21" s="16"/>
      <c r="P21" s="16"/>
      <c r="Q21" s="16"/>
      <c r="R21" s="16"/>
      <c r="S21" s="16"/>
      <c r="T21" s="16"/>
    </row>
    <row r="22" spans="1:20" ht="49.5">
      <c r="A22" s="85" t="s">
        <v>16</v>
      </c>
      <c r="B22" s="84" t="s">
        <v>117</v>
      </c>
      <c r="C22" s="211" t="s">
        <v>496</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497</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J_ДВОСТ-227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J_ДВОСТ-227</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Техническое перевооружение объекта "Кабельная линия 6кВ" (ВЛ-0,4 кВ от ТП-17)</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J_ДВОСТ-227</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6кВ" (ВЛ-0,4 кВ от ТП-17)</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6" activePane="bottomRight" state="frozen"/>
      <selection activeCell="A3" sqref="A3"/>
      <selection pane="topRight" activeCell="I3" sqref="I3"/>
      <selection pane="bottomLeft" activeCell="A20" sqref="A20"/>
      <selection pane="bottomRight" activeCell="AB48" sqref="AB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J_ДВОСТ-227</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(ВЛ-0,4 кВ от ТП-17)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516</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507</v>
      </c>
      <c r="F18" s="252" t="s">
        <v>508</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0.89880000000000004</v>
      </c>
      <c r="D20" s="137" t="s">
        <v>244</v>
      </c>
      <c r="E20" s="137">
        <f>C20</f>
        <v>0.89880000000000004</v>
      </c>
      <c r="F20" s="137">
        <f t="shared" ref="F20" si="0">F23</f>
        <v>0.89880000000000004</v>
      </c>
      <c r="G20" s="137">
        <f t="shared" ref="G20:AA20" si="1">SUM(G21:G25)</f>
        <v>0</v>
      </c>
      <c r="H20" s="137">
        <f t="shared" si="1"/>
        <v>8.1600000000000006E-2</v>
      </c>
      <c r="I20" s="137">
        <f t="shared" si="1"/>
        <v>0</v>
      </c>
      <c r="J20" s="137">
        <f t="shared" si="1"/>
        <v>0</v>
      </c>
      <c r="K20" s="137">
        <f t="shared" si="1"/>
        <v>0</v>
      </c>
      <c r="L20" s="137">
        <f>SUM(L21:L25)</f>
        <v>0.81720000000000004</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0.89880000000000004</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0.89880000000000004</v>
      </c>
      <c r="D23" s="137" t="s">
        <v>244</v>
      </c>
      <c r="E23" s="137">
        <f>C23</f>
        <v>0.89880000000000004</v>
      </c>
      <c r="F23" s="137">
        <f>C20</f>
        <v>0.89880000000000004</v>
      </c>
      <c r="G23" s="137">
        <v>0</v>
      </c>
      <c r="H23" s="136">
        <v>8.1600000000000006E-2</v>
      </c>
      <c r="I23" s="137" t="s">
        <v>244</v>
      </c>
      <c r="J23" s="137" t="s">
        <v>244</v>
      </c>
      <c r="K23" s="137" t="s">
        <v>244</v>
      </c>
      <c r="L23" s="136">
        <v>0.81720000000000004</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0.89880000000000004</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0.74900000000000011</v>
      </c>
      <c r="D26" s="137" t="s">
        <v>244</v>
      </c>
      <c r="E26" s="137">
        <f t="shared" ref="E26:F26" si="3">E27+E28</f>
        <v>0.74900000000000011</v>
      </c>
      <c r="F26" s="137">
        <f t="shared" si="3"/>
        <v>0.74900000000000011</v>
      </c>
      <c r="G26" s="137">
        <f t="shared" ref="G26:AA26" si="4">SUM(G27:G30)</f>
        <v>0</v>
      </c>
      <c r="H26" s="137">
        <f t="shared" si="4"/>
        <v>6.8000000000000005E-2</v>
      </c>
      <c r="I26" s="137">
        <f t="shared" si="4"/>
        <v>0</v>
      </c>
      <c r="J26" s="137">
        <f t="shared" si="4"/>
        <v>0</v>
      </c>
      <c r="K26" s="137">
        <f t="shared" si="4"/>
        <v>0</v>
      </c>
      <c r="L26" s="137">
        <f t="shared" si="4"/>
        <v>0.68100000000000005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0.74900000000000011</v>
      </c>
      <c r="AC26" s="137" t="s">
        <v>244</v>
      </c>
    </row>
    <row r="27" spans="1:29" ht="16.5">
      <c r="A27" s="130" t="s">
        <v>269</v>
      </c>
      <c r="B27" s="133" t="s">
        <v>270</v>
      </c>
      <c r="C27" s="137">
        <v>6.8000000000000005E-2</v>
      </c>
      <c r="D27" s="137" t="s">
        <v>244</v>
      </c>
      <c r="E27" s="137">
        <f>C27</f>
        <v>6.8000000000000005E-2</v>
      </c>
      <c r="F27" s="137">
        <f>C27</f>
        <v>6.8000000000000005E-2</v>
      </c>
      <c r="G27" s="137">
        <v>0</v>
      </c>
      <c r="H27" s="136">
        <f>C27</f>
        <v>6.8000000000000005E-2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6.8000000000000005E-2</v>
      </c>
      <c r="AC27" s="137" t="s">
        <v>244</v>
      </c>
    </row>
    <row r="28" spans="1:29" ht="16.5">
      <c r="A28" s="130" t="s">
        <v>271</v>
      </c>
      <c r="B28" s="133" t="s">
        <v>272</v>
      </c>
      <c r="C28" s="137">
        <v>0.68100000000000005</v>
      </c>
      <c r="D28" s="137" t="s">
        <v>244</v>
      </c>
      <c r="E28" s="137">
        <f>C28</f>
        <v>0.68100000000000005</v>
      </c>
      <c r="F28" s="137">
        <f>C28</f>
        <v>0.68100000000000005</v>
      </c>
      <c r="G28" s="137">
        <v>0</v>
      </c>
      <c r="H28" s="136">
        <v>0</v>
      </c>
      <c r="I28" s="137" t="s">
        <v>244</v>
      </c>
      <c r="J28" s="137" t="s">
        <v>244</v>
      </c>
      <c r="K28" s="137" t="s">
        <v>244</v>
      </c>
      <c r="L28" s="136">
        <f>C28</f>
        <v>0.68100000000000005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0.68100000000000005</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0.4</v>
      </c>
      <c r="D35" s="137" t="s">
        <v>244</v>
      </c>
      <c r="E35" s="137">
        <v>0.4</v>
      </c>
      <c r="F35" s="137">
        <v>0.4</v>
      </c>
      <c r="G35" s="137">
        <v>0</v>
      </c>
      <c r="H35" s="136">
        <v>0</v>
      </c>
      <c r="I35" s="137" t="s">
        <v>244</v>
      </c>
      <c r="J35" s="137" t="s">
        <v>244</v>
      </c>
      <c r="K35" s="137" t="s">
        <v>244</v>
      </c>
      <c r="L35" s="137">
        <v>0.4</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0.4</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v>
      </c>
      <c r="D37" s="137" t="s">
        <v>244</v>
      </c>
      <c r="E37" s="137">
        <v>0</v>
      </c>
      <c r="F37" s="137">
        <f t="shared" si="2"/>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t="s">
        <v>244</v>
      </c>
    </row>
    <row r="38" spans="1:30" ht="16.5">
      <c r="A38" s="132" t="s">
        <v>290</v>
      </c>
      <c r="B38" s="135" t="s">
        <v>509</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0.4</v>
      </c>
      <c r="D43" s="137" t="s">
        <v>244</v>
      </c>
      <c r="E43" s="137">
        <v>0.4</v>
      </c>
      <c r="F43" s="137">
        <v>0.4</v>
      </c>
      <c r="G43" s="137">
        <v>0</v>
      </c>
      <c r="H43" s="136">
        <v>0</v>
      </c>
      <c r="I43" s="137" t="s">
        <v>244</v>
      </c>
      <c r="J43" s="137" t="s">
        <v>244</v>
      </c>
      <c r="K43" s="137" t="s">
        <v>244</v>
      </c>
      <c r="L43" s="137">
        <v>0.4</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0.4</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t="s">
        <v>244</v>
      </c>
    </row>
    <row r="46" spans="1:30" ht="16.5">
      <c r="A46" s="132" t="s">
        <v>299</v>
      </c>
      <c r="B46" s="135" t="s">
        <v>509</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0.74900000000000011</v>
      </c>
      <c r="D48" s="137" t="s">
        <v>244</v>
      </c>
      <c r="E48" s="137">
        <f>C48</f>
        <v>0.74900000000000011</v>
      </c>
      <c r="F48" s="137">
        <f>C48</f>
        <v>0.74900000000000011</v>
      </c>
      <c r="G48" s="137">
        <v>0</v>
      </c>
      <c r="H48" s="136">
        <f>H27</f>
        <v>6.8000000000000005E-2</v>
      </c>
      <c r="I48" s="137" t="s">
        <v>244</v>
      </c>
      <c r="J48" s="137" t="s">
        <v>244</v>
      </c>
      <c r="K48" s="137" t="s">
        <v>244</v>
      </c>
      <c r="L48" s="136">
        <f>L28</f>
        <v>0.68100000000000005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0.74900000000000011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0.4</v>
      </c>
      <c r="D52" s="137" t="s">
        <v>244</v>
      </c>
      <c r="E52" s="137">
        <v>0.4</v>
      </c>
      <c r="F52" s="137">
        <v>0.4</v>
      </c>
      <c r="G52" s="137">
        <v>0</v>
      </c>
      <c r="H52" s="136">
        <v>0</v>
      </c>
      <c r="I52" s="137" t="s">
        <v>244</v>
      </c>
      <c r="J52" s="137" t="s">
        <v>244</v>
      </c>
      <c r="K52" s="137" t="s">
        <v>244</v>
      </c>
      <c r="L52" s="137">
        <v>0.4</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0.4</v>
      </c>
      <c r="AC52" s="137" t="s">
        <v>244</v>
      </c>
    </row>
    <row r="53" spans="1:29" ht="16.5">
      <c r="A53" s="132" t="s">
        <v>311</v>
      </c>
      <c r="B53" s="135" t="s">
        <v>510</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0.4</v>
      </c>
      <c r="D59" s="137" t="s">
        <v>244</v>
      </c>
      <c r="E59" s="137">
        <v>0.4</v>
      </c>
      <c r="F59" s="137">
        <v>0.4</v>
      </c>
      <c r="G59" s="137">
        <v>0</v>
      </c>
      <c r="H59" s="136">
        <v>0</v>
      </c>
      <c r="I59" s="137" t="s">
        <v>244</v>
      </c>
      <c r="J59" s="137" t="s">
        <v>244</v>
      </c>
      <c r="K59" s="137" t="s">
        <v>244</v>
      </c>
      <c r="L59" s="137">
        <v>0.4</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0.4</v>
      </c>
      <c r="AC59" s="137" t="s">
        <v>244</v>
      </c>
    </row>
    <row r="60" spans="1:29" ht="16.5">
      <c r="A60" s="132" t="s">
        <v>319</v>
      </c>
      <c r="B60" s="135" t="s">
        <v>510</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44"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C60 D20:D60 E21:F60 AB21:AC60 U40:W46 Q40:S46 M40:O46 I40:K46 C43:G43 Y43:AB43 U48:W54 Q48:S54 M48:O54 I48:K54 C52:G52 Y52:AB52 U56:W60 Q56:S60 M56:O60 I56:K60 C59:G59 Y59:AB59">
    <cfRule type="containsText" dxfId="43"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C60 D20:D60 E21:F60 AB21:AC60 U40:W46 Q40:S46 M40:O46 I40:K46 C43:G43 Y43:AB43 U48:W54 Q48:S54 M48:O54 I48:K54 C52:G52 Y52:AB52 U56:W60 Q56:S60 M56:O60 I56:K60 C59:G59 Y59:AB59">
    <cfRule type="containsBlanks" dxfId="42" priority="45">
      <formula>LEN(TRIM(C20))=0</formula>
    </cfRule>
  </conditionalFormatting>
  <conditionalFormatting sqref="H21:H22 L21:L22 P21:P22 T21:T22 X21:X22">
    <cfRule type="containsText" dxfId="41" priority="44" operator="containsText" text="х!">
      <formula>NOT(ISERROR(SEARCH("х!",H21)))</formula>
    </cfRule>
  </conditionalFormatting>
  <conditionalFormatting sqref="H21:H22 L21:L22 P21:P22 T21:T22 X21:X22">
    <cfRule type="containsBlanks" dxfId="40" priority="43">
      <formula>LEN(TRIM(H21))=0</formula>
    </cfRule>
  </conditionalFormatting>
  <conditionalFormatting sqref="X23 T23 P23 H23 L23">
    <cfRule type="containsText" dxfId="39" priority="42" operator="containsText" text="х!">
      <formula>NOT(ISERROR(SEARCH("х!",H23)))</formula>
    </cfRule>
  </conditionalFormatting>
  <conditionalFormatting sqref="X23 T23 P23 H23 L23">
    <cfRule type="containsBlanks" dxfId="38" priority="41">
      <formula>LEN(TRIM(H23))=0</formula>
    </cfRule>
  </conditionalFormatting>
  <conditionalFormatting sqref="H28:H30 L28:L30 X28:X30 T28:T30 P28:P30">
    <cfRule type="containsText" dxfId="37" priority="40" operator="containsText" text="х!">
      <formula>NOT(ISERROR(SEARCH("х!",H28)))</formula>
    </cfRule>
  </conditionalFormatting>
  <conditionalFormatting sqref="H28:H30 L28:L30 X28:X30 T28:T30 P28:P30">
    <cfRule type="containsBlanks" dxfId="36" priority="39">
      <formula>LEN(TRIM(H28))=0</formula>
    </cfRule>
  </conditionalFormatting>
  <conditionalFormatting sqref="AC26 G26:AA26 D26">
    <cfRule type="containsText" dxfId="35" priority="38" operator="containsText" text="х!">
      <formula>NOT(ISERROR(SEARCH("х!",D26)))</formula>
    </cfRule>
  </conditionalFormatting>
  <conditionalFormatting sqref="AC26 G26:AA26 D26">
    <cfRule type="containsBlanks" dxfId="34" priority="37">
      <formula>LEN(TRIM(D26))=0</formula>
    </cfRule>
  </conditionalFormatting>
  <conditionalFormatting sqref="D40:D46 D48 I27:K30 M27:O30 Q27:S30 U27:W30 U48:W48 Q48:S48 M48:O48 I48:K48 U32:W38 Q32:S38 M32:O38 I32:K38 D32:D38 D27:D30 G32:G38 G27:G30 G48 G40:G46 C26:C48 E26:F48 U40:W46 Q40:S46 M40:O46 I40:K46 C43:G43">
    <cfRule type="containsText" dxfId="33"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3:G43">
    <cfRule type="containsBlanks" dxfId="32" priority="33">
      <formula>LEN(TRIM(C26))=0</formula>
    </cfRule>
  </conditionalFormatting>
  <conditionalFormatting sqref="H28:H30 L28:L30 X28:X30 T28:T30 P28:P30">
    <cfRule type="containsText" dxfId="31" priority="32" operator="containsText" text="х!">
      <formula>NOT(ISERROR(SEARCH("х!",H28)))</formula>
    </cfRule>
  </conditionalFormatting>
  <conditionalFormatting sqref="H28:H30 L28:L30 X28:X30 T28:T30 P28:P30">
    <cfRule type="containsBlanks" dxfId="30" priority="31">
      <formula>LEN(TRIM(H28))=0</formula>
    </cfRule>
  </conditionalFormatting>
  <conditionalFormatting sqref="D26 G26:X26">
    <cfRule type="containsText" dxfId="29" priority="30" operator="containsText" text="х!">
      <formula>NOT(ISERROR(SEARCH("х!",D26)))</formula>
    </cfRule>
  </conditionalFormatting>
  <conditionalFormatting sqref="D26 G26:X26">
    <cfRule type="containsBlanks" dxfId="28" priority="29">
      <formula>LEN(TRIM(D26))=0</formula>
    </cfRule>
  </conditionalFormatting>
  <conditionalFormatting sqref="L35">
    <cfRule type="containsText" dxfId="27" priority="28" operator="containsText" text="х!">
      <formula>NOT(ISERROR(SEARCH("х!",L35)))</formula>
    </cfRule>
  </conditionalFormatting>
  <conditionalFormatting sqref="L35">
    <cfRule type="containsBlanks" dxfId="26" priority="27">
      <formula>LEN(TRIM(L35))=0</formula>
    </cfRule>
  </conditionalFormatting>
  <conditionalFormatting sqref="L35">
    <cfRule type="containsText" dxfId="25" priority="26" operator="containsText" text="х!">
      <formula>NOT(ISERROR(SEARCH("х!",L35)))</formula>
    </cfRule>
  </conditionalFormatting>
  <conditionalFormatting sqref="L35">
    <cfRule type="containsBlanks" dxfId="24" priority="25">
      <formula>LEN(TRIM(L35))=0</formula>
    </cfRule>
  </conditionalFormatting>
  <conditionalFormatting sqref="AB35">
    <cfRule type="containsText" dxfId="23" priority="24" operator="containsText" text="х!">
      <formula>NOT(ISERROR(SEARCH("х!",AB35)))</formula>
    </cfRule>
  </conditionalFormatting>
  <conditionalFormatting sqref="AB35">
    <cfRule type="containsBlanks" dxfId="22" priority="23">
      <formula>LEN(TRIM(AB35))=0</formula>
    </cfRule>
  </conditionalFormatting>
  <conditionalFormatting sqref="L43">
    <cfRule type="containsText" dxfId="21" priority="22" operator="containsText" text="х!">
      <formula>NOT(ISERROR(SEARCH("х!",L43)))</formula>
    </cfRule>
  </conditionalFormatting>
  <conditionalFormatting sqref="L43">
    <cfRule type="containsBlanks" dxfId="20" priority="21">
      <formula>LEN(TRIM(L43))=0</formula>
    </cfRule>
  </conditionalFormatting>
  <conditionalFormatting sqref="L43">
    <cfRule type="containsText" dxfId="19" priority="20" operator="containsText" text="х!">
      <formula>NOT(ISERROR(SEARCH("х!",L43)))</formula>
    </cfRule>
  </conditionalFormatting>
  <conditionalFormatting sqref="L43">
    <cfRule type="containsBlanks" dxfId="18" priority="19">
      <formula>LEN(TRIM(L43))=0</formula>
    </cfRule>
  </conditionalFormatting>
  <conditionalFormatting sqref="AB43">
    <cfRule type="containsText" dxfId="17" priority="18" operator="containsText" text="х!">
      <formula>NOT(ISERROR(SEARCH("х!",AB43)))</formula>
    </cfRule>
  </conditionalFormatting>
  <conditionalFormatting sqref="AB43">
    <cfRule type="containsBlanks" dxfId="16" priority="17">
      <formula>LEN(TRIM(AB43))=0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2019-04-19T06:09:18Z</dcterms:modified>
</cp:coreProperties>
</file>