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7" i="19"/>
  <c r="F55"/>
  <c r="F50"/>
  <c r="F47"/>
  <c r="F41"/>
  <c r="F39"/>
  <c r="F33"/>
  <c r="F31"/>
  <c r="F60"/>
  <c r="F58"/>
  <c r="F56"/>
  <c r="F54"/>
  <c r="F53"/>
  <c r="F51"/>
  <c r="F49"/>
  <c r="T48"/>
  <c r="P48"/>
  <c r="P46"/>
  <c r="F44"/>
  <c r="F43"/>
  <c r="F42"/>
  <c r="F40"/>
  <c r="F38"/>
  <c r="F36"/>
  <c r="F35"/>
  <c r="F34"/>
  <c r="F32"/>
  <c r="F30"/>
  <c r="F29"/>
  <c r="L28"/>
  <c r="AB28" s="1"/>
  <c r="F28"/>
  <c r="F26" s="1"/>
  <c r="E28"/>
  <c r="H27"/>
  <c r="H48" s="1"/>
  <c r="F27"/>
  <c r="E27"/>
  <c r="AA26"/>
  <c r="Z26"/>
  <c r="Y26"/>
  <c r="X26"/>
  <c r="X46" s="1"/>
  <c r="X48" s="1"/>
  <c r="W26"/>
  <c r="V26"/>
  <c r="U26"/>
  <c r="T26"/>
  <c r="S26"/>
  <c r="R26"/>
  <c r="Q26"/>
  <c r="P26"/>
  <c r="O26"/>
  <c r="N26"/>
  <c r="M26"/>
  <c r="K26"/>
  <c r="J26"/>
  <c r="I26"/>
  <c r="H26"/>
  <c r="G26"/>
  <c r="E26"/>
  <c r="C26"/>
  <c r="C48" s="1"/>
  <c r="AB25"/>
  <c r="F25"/>
  <c r="E25"/>
  <c r="F24"/>
  <c r="X23"/>
  <c r="X20" s="1"/>
  <c r="T23"/>
  <c r="P23"/>
  <c r="AB23" s="1"/>
  <c r="E23"/>
  <c r="AA20"/>
  <c r="Z20"/>
  <c r="Y20"/>
  <c r="W20"/>
  <c r="V20"/>
  <c r="U20"/>
  <c r="T20"/>
  <c r="S20"/>
  <c r="R20"/>
  <c r="Q20"/>
  <c r="O20"/>
  <c r="N20"/>
  <c r="M20"/>
  <c r="L20"/>
  <c r="K20"/>
  <c r="J20"/>
  <c r="I20"/>
  <c r="H20"/>
  <c r="G20"/>
  <c r="C20"/>
  <c r="E20" s="1"/>
  <c r="H21" i="14"/>
  <c r="G21"/>
  <c r="I21" s="1"/>
  <c r="F46" i="19" l="1"/>
  <c r="P20"/>
  <c r="AB20" s="1"/>
  <c r="L26"/>
  <c r="E48"/>
  <c r="F48"/>
  <c r="L48"/>
  <c r="AB48" s="1"/>
  <c r="AB27"/>
  <c r="AB26" s="1"/>
  <c r="F23"/>
  <c r="F20"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<sst xmlns="http://schemas.openxmlformats.org/spreadsheetml/2006/main" count="3433" uniqueCount="515">
  <si>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</si>
  <si>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</si>
  <si>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</si>
  <si>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</si>
  <si>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</si>
  <si>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</si>
  <si>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</si>
  <si>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</si>
  <si>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</si>
  <si>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</si>
  <si>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</si>
  <si>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</si>
  <si>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</si>
  <si>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</si>
  <si>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</si>
  <si>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</si>
  <si>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</si>
  <si>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</si>
  <si>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</si>
  <si>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</si>
  <si>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</si>
  <si>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</si>
  <si>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</si>
  <si>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</si>
  <si>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</si>
  <si>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</si>
  <si>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</si>
  <si>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</si>
  <si>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</si>
  <si>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</si>
  <si>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</si>
  <si>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</si>
  <si>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</si>
  <si>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</si>
  <si>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</si>
  <si>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</si>
  <si>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</si>
  <si>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</si>
  <si>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</si>
  <si>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</si>
  <si>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</si>
  <si>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</si>
  <si>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</si>
  <si>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</si>
  <si>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</si>
  <si>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</si>
  <si>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</si>
  <si>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</si>
  <si>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</si>
  <si>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</si>
  <si>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</si>
  <si>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</si>
  <si>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</si>
  <si>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</si>
  <si>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</si>
  <si>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</si>
  <si>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</si>
  <si>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</si>
  <si>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</si>
  <si>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</si>
  <si>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</si>
  <si>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</si>
  <si>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</si>
  <si>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</si>
  <si>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</si>
  <si>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</si>
  <si>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</si>
  <si>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</si>
  <si>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</si>
  <si>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</si>
  <si>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</si>
  <si>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</si>
  <si>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</si>
  <si>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</si>
  <si>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</si>
  <si>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</si>
  <si>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</si>
  <si>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</si>
  <si>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</si>
  <si>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</si>
  <si>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</si>
  <si>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</si>
  <si>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</si>
  <si>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</si>
  <si>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</si>
  <si>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</si>
  <si>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</si>
  <si>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</si>
  <si>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</si>
  <si>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</si>
  <si>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</si>
  <si>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</si>
  <si>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</si>
  <si>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</si>
  <si>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</si>
  <si>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</si>
  <si>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</si>
  <si>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</si>
  <si>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</si>
  <si>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</si>
  <si>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</si>
  <si>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</si>
  <si>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</si>
  <si>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</si>
  <si>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</si>
  <si>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</si>
  <si>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</si>
  <si>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</si>
  <si>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</si>
  <si>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</si>
  <si>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</si>
  <si>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</si>
  <si>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</si>
  <si>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</si>
  <si>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</si>
  <si>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</si>
  <si>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</si>
  <si>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</si>
  <si>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</si>
  <si>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</si>
  <si>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</si>
  <si>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</si>
  <si>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</si>
  <si>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</si>
  <si>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</si>
  <si>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</si>
  <si>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</si>
  <si>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</si>
  <si>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</si>
  <si>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</si>
  <si>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</si>
  <si>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</si>
  <si>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</si>
  <si>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</si>
  <si>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</si>
  <si>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</si>
  <si>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</si>
  <si>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</si>
  <si>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</si>
  <si>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</si>
  <si>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</si>
  <si>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</si>
  <si>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</si>
  <si>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</si>
  <si>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</si>
  <si>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</si>
  <si>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</si>
  <si>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</si>
  <si>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</si>
  <si>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</si>
  <si>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</si>
  <si>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</si>
  <si>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</si>
  <si>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</si>
  <si>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</si>
  <si>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</si>
  <si>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</si>
  <si>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</si>
  <si>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</si>
  <si>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</si>
  <si>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</si>
  <si>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</si>
  <si>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</si>
  <si>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</si>
  <si>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</si>
  <si>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</si>
  <si>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</si>
  <si>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</si>
  <si>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</si>
  <si>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</si>
  <si>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</si>
  <si>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</si>
  <si>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</si>
  <si>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</si>
  <si>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</si>
  <si>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</si>
  <si>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</si>
  <si>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</si>
  <si>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</si>
  <si>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</si>
  <si>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</si>
  <si>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</si>
  <si>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</si>
  <si>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</si>
  <si>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</si>
  <si>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</si>
  <si>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</si>
  <si>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</si>
  <si>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</si>
  <si>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</si>
  <si>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</si>
  <si>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</si>
  <si>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</si>
  <si>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</si>
  <si>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</si>
  <si>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</si>
  <si>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</si>
  <si>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</si>
  <si>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</si>
  <si>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</si>
  <si>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</si>
  <si>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</si>
  <si>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</si>
  <si>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</si>
  <si>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</si>
  <si>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</si>
  <si>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</si>
  <si>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</si>
  <si>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</si>
  <si>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</si>
  <si>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</si>
  <si>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</si>
  <si>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</si>
  <si>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</si>
  <si>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</si>
  <si>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</si>
  <si>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</si>
  <si>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</si>
  <si>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</si>
  <si>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</si>
  <si>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</si>
  <si>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</si>
  <si>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</si>
  <si>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</si>
  <si>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</si>
  <si>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</si>
  <si>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</si>
  <si>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</si>
  <si>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</si>
  <si>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</si>
  <si>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</si>
  <si>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</si>
  <si>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</si>
  <si>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</si>
  <si>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</si>
  <si>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</si>
  <si>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</si>
  <si>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</si>
  <si>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</si>
  <si>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</si>
  <si>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</si>
  <si>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</si>
  <si>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</si>
  <si>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</si>
  <si>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</si>
  <si>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</si>
  <si>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</si>
  <si>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</si>
  <si>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</si>
  <si>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</si>
  <si>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</si>
  <si>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</si>
  <si>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</si>
  <si>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</si>
  <si>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</si>
  <si>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</si>
  <si>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</si>
  <si>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</si>
  <si>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</si>
  <si>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</si>
  <si>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</si>
  <si>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</si>
  <si>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</si>
  <si>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</si>
  <si>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</si>
  <si>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</si>
  <si>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</si>
  <si>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</si>
  <si>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</si>
  <si>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</si>
  <si>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</si>
  <si>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</si>
  <si>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</si>
  <si>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</si>
  <si>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</si>
  <si>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</si>
  <si>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</si>
  <si>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</si>
  <si>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</si>
  <si>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</si>
  <si>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</si>
  <si>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</si>
  <si>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</si>
  <si>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</si>
  <si>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</si>
  <si>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</si>
  <si>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</si>
  <si>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</si>
  <si>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</si>
  <si>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</si>
  <si>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</si>
  <si>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</si>
  <si>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</si>
  <si>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</si>
  <si>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</si>
  <si>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</si>
  <si>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</si>
  <si>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</si>
  <si>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</si>
  <si>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</si>
  <si>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</si>
  <si>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</si>
  <si>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</si>
  <si>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</si>
  <si>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</si>
  <si>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</si>
  <si>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</si>
  <si>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</si>
  <si>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</si>
  <si>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</si>
  <si>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</si>
  <si>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</si>
  <si>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</si>
  <si>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</si>
  <si>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</si>
  <si>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</si>
  <si>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</si>
  <si>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</si>
  <si>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</si>
  <si>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</si>
  <si>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</si>
  <si>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</si>
  <si>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</si>
  <si>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</si>
  <si>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</si>
  <si>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</si>
  <si>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</si>
  <si>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</si>
  <si>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</si>
  <si>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</si>
  <si>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</si>
  <si>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</si>
  <si>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</si>
  <si>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</si>
  <si>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</si>
  <si>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</si>
  <si>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</si>
  <si>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</si>
  <si>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</si>
  <si>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</si>
  <si>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</si>
  <si>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</si>
  <si>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</si>
  <si>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</si>
  <si>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</si>
  <si>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</si>
  <si>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</si>
  <si>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</si>
  <si>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</si>
  <si>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</si>
  <si>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</si>
  <si>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</si>
  <si>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</si>
  <si>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</si>
  <si>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</si>
  <si>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</si>
  <si>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</si>
  <si>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</si>
  <si>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</si>
  <si>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</si>
  <si>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</si>
  <si>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</si>
  <si>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</si>
  <si>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</si>
  <si>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</si>
  <si>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</si>
  <si>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</si>
  <si>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</si>
  <si>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</si>
  <si>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</si>
  <si>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</si>
  <si>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</si>
  <si>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</si>
  <si>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</si>
  <si>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</si>
  <si>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</si>
  <si>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</si>
  <si>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</si>
  <si>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</si>
  <si>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</si>
  <si>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</si>
  <si>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</si>
  <si>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</si>
  <si>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</si>
  <si>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</si>
  <si>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</si>
  <si>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</si>
  <si>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</si>
  <si>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</si>
  <si>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</si>
  <si>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</si>
  <si>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</si>
  <si>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</si>
  <si>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</si>
  <si>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</si>
  <si>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</si>
  <si>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</si>
  <si>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</si>
  <si>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</si>
  <si>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</si>
  <si>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</si>
  <si>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</si>
  <si>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</si>
  <si>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</si>
  <si>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</si>
  <si>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</si>
  <si>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</si>
  <si>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</si>
  <si>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</si>
  <si>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</si>
  <si>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</si>
  <si>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</si>
  <si>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</si>
  <si>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</si>
  <si>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</si>
  <si>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</si>
  <si>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</si>
  <si>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</si>
  <si>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</si>
  <si>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</si>
  <si>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</si>
  <si>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</si>
  <si>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</si>
  <si>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</si>
  <si>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</si>
  <si>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</si>
  <si>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</si>
  <si>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</si>
  <si>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</si>
  <si>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</si>
  <si>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</si>
  <si>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</si>
  <si>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</si>
  <si>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</si>
  <si>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</si>
  <si>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</si>
  <si>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</si>
  <si>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</si>
  <si>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</si>
  <si>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</si>
  <si>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</si>
  <si>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</si>
  <si>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</si>
  <si>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</si>
  <si>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</si>
  <si>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</si>
  <si>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</si>
  <si>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</si>
  <si>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</si>
  <si>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</si>
  <si>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</si>
  <si>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</si>
  <si>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</si>
  <si>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</si>
  <si>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</si>
  <si>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</si>
  <si>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</si>
  <si>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</si>
  <si>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</si>
  <si>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</si>
  <si>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</si>
  <si>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</si>
  <si>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</si>
  <si>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</si>
  <si>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</si>
  <si>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</si>
  <si>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</si>
  <si>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</si>
  <si>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</si>
  <si>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</si>
  <si>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</si>
  <si>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</si>
  <si>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</si>
  <si>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</si>
  <si>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</si>
  <si>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</si>
  <si>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</si>
  <si>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</si>
  <si>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</si>
  <si>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</si>
  <si>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</si>
  <si>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</si>
  <si>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</si>
  <si>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</si>
  <si>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</si>
  <si>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</si>
  <si>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</si>
  <si>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</si>
  <si>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</si>
  <si>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</si>
  <si>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</si>
  <si>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</si>
  <si>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</si>
  <si>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</si>
  <si>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</si>
  <si>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</si>
  <si>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</si>
  <si>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</si>
  <si>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</si>
  <si>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3х150</t>
  </si>
  <si>
    <t>ААБлу 3х185</t>
  </si>
  <si>
    <t>Техническое перевооружение объекта "Кабельная линия 6 кВ" Ф-2 между  ЦРП-1 и ТП-17</t>
  </si>
  <si>
    <t>J_ДВОСТ-211</t>
  </si>
  <si>
    <t xml:space="preserve">  Кабельная линия 6 кВ Ф-2 между  ЦРП-1 и ТП-17</t>
  </si>
  <si>
    <t>Акт № б/н от 19.10.2018г., Хабаровская дистанция электроснабжения</t>
  </si>
  <si>
    <t>Техническое перевооружение с заменой КЛ малого сечения ААБл 150 мм2 на ААБЛу 3х185 мм 0,5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</si>
  <si>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</si>
  <si>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</si>
  <si>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</si>
  <si>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</si>
  <si>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</si>
  <si>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</si>
  <si>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</si>
  <si>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Ф-2 между  ЦРП-1 и ТП-17, находятся в эксплуатации с 1981 года, выполнена кабелем ААбл 3х150, не соответствует нагрузкам.  Необходима замена кабеля, который не соответствует технической политике ОАО "РЖД", замена кабеля протяженностью 0,45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</si>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</sst>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1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7" sqref="C3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502</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501</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0.45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5.09</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4.24</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17" priority="2" operator="containsText" text="Х!">
      <formula>NOT(ISERROR(SEARCH("Х!",A5)))</formula>
    </cfRule>
  </conditionalFormatting>
  <conditionalFormatting sqref="A5:C5">
    <cfRule type="containsText" dxfId="11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J_ДВОСТ-211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C28" sqref="C2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J_ДВОСТ-211</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Ф-2 между  ЦРП-1 и ТП-17</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Ф-2 между  ЦРП-1 и ТП-17</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J_ДВОСТ-211</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J_ДВОСТ-211</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34" sqref="Q34"/>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J_ДВОСТ-211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 xml:space="preserve">  Кабельная линия 6 кВ Ф-2 между  ЦРП-1 и ТП-17</v>
      </c>
      <c r="D21" s="271" t="s">
        <v>503</v>
      </c>
      <c r="E21" s="271" t="str">
        <f>D21</f>
        <v xml:space="preserve">  Кабельная линия 6 кВ Ф-2 между  ЦРП-1 и ТП-17</v>
      </c>
      <c r="F21" s="271">
        <v>6</v>
      </c>
      <c r="G21" s="271">
        <f>F21</f>
        <v>6</v>
      </c>
      <c r="H21" s="271">
        <f>F21</f>
        <v>6</v>
      </c>
      <c r="I21" s="271">
        <f>G21</f>
        <v>6</v>
      </c>
      <c r="J21" s="271">
        <v>1981</v>
      </c>
      <c r="K21" s="271" t="s">
        <v>22</v>
      </c>
      <c r="L21" s="271">
        <v>1</v>
      </c>
      <c r="M21" s="271" t="s">
        <v>499</v>
      </c>
      <c r="N21" s="271" t="s">
        <v>500</v>
      </c>
      <c r="O21" s="271" t="s">
        <v>510</v>
      </c>
      <c r="P21" s="271" t="s">
        <v>510</v>
      </c>
      <c r="Q21" s="271">
        <v>0.45</v>
      </c>
      <c r="R21" s="271">
        <v>0.45</v>
      </c>
      <c r="S21" s="271" t="s">
        <v>136</v>
      </c>
      <c r="T21" s="271" t="s">
        <v>136</v>
      </c>
      <c r="U21" s="271" t="s">
        <v>136</v>
      </c>
      <c r="V21" s="271" t="s">
        <v>496</v>
      </c>
      <c r="W21" s="271" t="s">
        <v>496</v>
      </c>
      <c r="X21" s="271" t="s">
        <v>136</v>
      </c>
      <c r="Y21" s="271" t="s">
        <v>136</v>
      </c>
      <c r="Z21" s="271" t="s">
        <v>504</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J_ДВОСТ-211</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Ф-2 между  ЦРП-1 и ТП-17</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5.09</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1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J_ДВОСТ-211</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J_ДВОСТ-211</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Ф-2 между  ЦРП-1 и ТП-17</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J_ДВОСТ-211</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Ф-2 между  ЦРП-1 и ТП-17</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6" activePane="bottomRight" state="frozen"/>
      <selection activeCell="A3" sqref="A3"/>
      <selection pane="topRight" activeCell="I3" sqref="I3"/>
      <selection pane="bottomLeft" activeCell="A20" sqref="A20"/>
      <selection pane="bottomRight" activeCell="C37" sqref="C37:AB3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J_ДВОСТ-211</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Ф-2 между  ЦРП-1 и ТП-17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5.0915999999999997</v>
      </c>
      <c r="D20" s="137" t="s">
        <v>244</v>
      </c>
      <c r="E20" s="137">
        <f>C20</f>
        <v>5.0915999999999997</v>
      </c>
      <c r="F20" s="137">
        <f t="shared" ref="F20" si="0">F23</f>
        <v>5.0915999999999997</v>
      </c>
      <c r="G20" s="137">
        <f t="shared" ref="G20:AA20" si="1">SUM(G21:G25)</f>
        <v>0</v>
      </c>
      <c r="H20" s="137">
        <f t="shared" si="1"/>
        <v>0.73319999999999996</v>
      </c>
      <c r="I20" s="137">
        <f t="shared" si="1"/>
        <v>0</v>
      </c>
      <c r="J20" s="137">
        <f t="shared" si="1"/>
        <v>0</v>
      </c>
      <c r="K20" s="137">
        <f t="shared" si="1"/>
        <v>0</v>
      </c>
      <c r="L20" s="137">
        <f>SUM(L21:L25)</f>
        <v>4.3583999999999996</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5.0915999999999997</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5.0915999999999997</v>
      </c>
      <c r="D23" s="137" t="s">
        <v>244</v>
      </c>
      <c r="E23" s="137">
        <f>C23</f>
        <v>5.0915999999999997</v>
      </c>
      <c r="F23" s="137">
        <f>C20</f>
        <v>5.0915999999999997</v>
      </c>
      <c r="G23" s="137">
        <v>0</v>
      </c>
      <c r="H23" s="136">
        <v>0.73319999999999996</v>
      </c>
      <c r="I23" s="137" t="s">
        <v>244</v>
      </c>
      <c r="J23" s="137" t="s">
        <v>244</v>
      </c>
      <c r="K23" s="137" t="s">
        <v>244</v>
      </c>
      <c r="L23" s="136">
        <v>4.3583999999999996</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5.0915999999999997</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4.2430000000000003</v>
      </c>
      <c r="D26" s="137" t="s">
        <v>244</v>
      </c>
      <c r="E26" s="137">
        <f t="shared" ref="E26:F26" si="3">E27+E28</f>
        <v>4.2430000000000003</v>
      </c>
      <c r="F26" s="137">
        <f t="shared" si="3"/>
        <v>4.2430000000000003</v>
      </c>
      <c r="G26" s="137">
        <f t="shared" ref="G26:AA26" si="4">SUM(G27:G30)</f>
        <v>0</v>
      </c>
      <c r="H26" s="137">
        <f t="shared" si="4"/>
        <v>0.61099999999999999</v>
      </c>
      <c r="I26" s="137">
        <f t="shared" si="4"/>
        <v>0</v>
      </c>
      <c r="J26" s="137">
        <f t="shared" si="4"/>
        <v>0</v>
      </c>
      <c r="K26" s="137">
        <f t="shared" si="4"/>
        <v>0</v>
      </c>
      <c r="L26" s="137">
        <f t="shared" si="4"/>
        <v>3.6320000000000001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4.2430000000000003</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3.6320000000000001</v>
      </c>
      <c r="D28" s="137" t="s">
        <v>244</v>
      </c>
      <c r="E28" s="137">
        <f>C28</f>
        <v>3.6320000000000001</v>
      </c>
      <c r="F28" s="137">
        <f>C28</f>
        <v>3.6320000000000001</v>
      </c>
      <c r="G28" s="137">
        <v>0</v>
      </c>
      <c r="H28" s="136">
        <v>0</v>
      </c>
      <c r="I28" s="137" t="s">
        <v>244</v>
      </c>
      <c r="J28" s="137" t="s">
        <v>244</v>
      </c>
      <c r="K28" s="137" t="s">
        <v>244</v>
      </c>
      <c r="L28" s="136">
        <f>C28</f>
        <v>3.6320000000000001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3.6320000000000001</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f t="shared" ref="F31" si="5">G31+H31+L31+P31+T31+X31</f>
        <v>0</v>
      </c>
      <c r="G31" s="137">
        <v>0</v>
      </c>
      <c r="H31" s="136">
        <v>0</v>
      </c>
      <c r="I31" s="137" t="s">
        <v>244</v>
      </c>
      <c r="J31" s="137" t="s">
        <v>244</v>
      </c>
      <c r="K31" s="137" t="s">
        <v>244</v>
      </c>
      <c r="L31" s="136">
        <v>0</v>
      </c>
      <c r="M31" s="137" t="s">
        <v>244</v>
      </c>
      <c r="N31" s="137" t="s">
        <v>244</v>
      </c>
      <c r="O31" s="137" t="s">
        <v>244</v>
      </c>
      <c r="P31" s="136">
        <v>0</v>
      </c>
      <c r="Q31" s="137" t="s">
        <v>244</v>
      </c>
      <c r="R31" s="137" t="s">
        <v>244</v>
      </c>
      <c r="S31" s="137" t="s">
        <v>244</v>
      </c>
      <c r="T31" s="136">
        <v>0</v>
      </c>
      <c r="U31" s="137" t="s">
        <v>244</v>
      </c>
      <c r="V31" s="137" t="s">
        <v>244</v>
      </c>
      <c r="W31" s="137" t="s">
        <v>244</v>
      </c>
      <c r="X31" s="136">
        <v>0</v>
      </c>
      <c r="Y31" s="137" t="s">
        <v>244</v>
      </c>
      <c r="Z31" s="137" t="s">
        <v>244</v>
      </c>
      <c r="AA31" s="137" t="s">
        <v>244</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ref="F33" si="6">G33+H33+L33+P33+T33+X33</f>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0.45</v>
      </c>
      <c r="D37" s="137" t="s">
        <v>244</v>
      </c>
      <c r="E37" s="137">
        <v>0.45</v>
      </c>
      <c r="F37" s="137">
        <v>0.45</v>
      </c>
      <c r="G37" s="137">
        <v>0</v>
      </c>
      <c r="H37" s="136">
        <v>0</v>
      </c>
      <c r="I37" s="137" t="s">
        <v>244</v>
      </c>
      <c r="J37" s="137" t="s">
        <v>244</v>
      </c>
      <c r="K37" s="137" t="s">
        <v>244</v>
      </c>
      <c r="L37" s="137">
        <v>0.45</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0.45</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f t="shared" ref="F39" si="7">G39+H39+L39+P39+T39+X39</f>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ref="F41" si="8">G41+H41+L41+P41+T41+X41</f>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0.45</v>
      </c>
      <c r="D45" s="137" t="s">
        <v>244</v>
      </c>
      <c r="E45" s="137">
        <v>0.45</v>
      </c>
      <c r="F45" s="137">
        <v>0.45</v>
      </c>
      <c r="G45" s="137">
        <v>0</v>
      </c>
      <c r="H45" s="136">
        <v>0</v>
      </c>
      <c r="I45" s="137" t="s">
        <v>244</v>
      </c>
      <c r="J45" s="137" t="s">
        <v>244</v>
      </c>
      <c r="K45" s="137" t="s">
        <v>244</v>
      </c>
      <c r="L45" s="137">
        <v>0.45</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0.45</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 t="shared" ref="F47" si="9">G47+H47+L47+P47+T47+X47</f>
        <v>0</v>
      </c>
      <c r="G47" s="137">
        <v>0</v>
      </c>
      <c r="H47" s="136">
        <v>0</v>
      </c>
      <c r="I47" s="137" t="s">
        <v>244</v>
      </c>
      <c r="J47" s="137" t="s">
        <v>244</v>
      </c>
      <c r="K47" s="137" t="s">
        <v>244</v>
      </c>
      <c r="L47" s="136">
        <v>0</v>
      </c>
      <c r="M47" s="137" t="s">
        <v>244</v>
      </c>
      <c r="N47" s="137" t="s">
        <v>244</v>
      </c>
      <c r="O47" s="137" t="s">
        <v>244</v>
      </c>
      <c r="P47" s="136">
        <v>0</v>
      </c>
      <c r="Q47" s="137" t="s">
        <v>244</v>
      </c>
      <c r="R47" s="137" t="s">
        <v>244</v>
      </c>
      <c r="S47" s="137" t="s">
        <v>244</v>
      </c>
      <c r="T47" s="136">
        <v>0</v>
      </c>
      <c r="U47" s="137" t="s">
        <v>244</v>
      </c>
      <c r="V47" s="137" t="s">
        <v>244</v>
      </c>
      <c r="W47" s="137" t="s">
        <v>244</v>
      </c>
      <c r="X47" s="136">
        <v>0</v>
      </c>
      <c r="Y47" s="137" t="s">
        <v>244</v>
      </c>
      <c r="Z47" s="137" t="s">
        <v>244</v>
      </c>
      <c r="AA47" s="137" t="s">
        <v>244</v>
      </c>
      <c r="AB47" s="137">
        <v>0</v>
      </c>
      <c r="AC47" s="137" t="s">
        <v>244</v>
      </c>
    </row>
    <row r="48" spans="1:30" ht="16.5">
      <c r="A48" s="132" t="s">
        <v>301</v>
      </c>
      <c r="B48" s="133" t="s">
        <v>302</v>
      </c>
      <c r="C48" s="137">
        <f>C26</f>
        <v>4.2430000000000003</v>
      </c>
      <c r="D48" s="137" t="s">
        <v>244</v>
      </c>
      <c r="E48" s="137">
        <f>C48</f>
        <v>4.2430000000000003</v>
      </c>
      <c r="F48" s="137">
        <f>C48</f>
        <v>4.2430000000000003</v>
      </c>
      <c r="G48" s="137">
        <v>0</v>
      </c>
      <c r="H48" s="136">
        <f>H27</f>
        <v>0.61099999999999999</v>
      </c>
      <c r="I48" s="137" t="s">
        <v>244</v>
      </c>
      <c r="J48" s="137" t="s">
        <v>244</v>
      </c>
      <c r="K48" s="137" t="s">
        <v>244</v>
      </c>
      <c r="L48" s="136">
        <f>L28</f>
        <v>3.6320000000000001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f t="shared" ref="F50" si="10">G50+H50+L50+P50+T50+X50</f>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0.45</v>
      </c>
      <c r="D52" s="137" t="s">
        <v>244</v>
      </c>
      <c r="E52" s="137">
        <v>0.45</v>
      </c>
      <c r="F52" s="137">
        <v>0.45</v>
      </c>
      <c r="G52" s="137">
        <v>0</v>
      </c>
      <c r="H52" s="136">
        <v>0</v>
      </c>
      <c r="I52" s="137" t="s">
        <v>244</v>
      </c>
      <c r="J52" s="137" t="s">
        <v>244</v>
      </c>
      <c r="K52" s="137" t="s">
        <v>244</v>
      </c>
      <c r="L52" s="137">
        <v>0.45</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0.45</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f t="shared" ref="F55" si="11">G55+H55+L55+P55+T55+X55</f>
        <v>0</v>
      </c>
      <c r="G55" s="137">
        <v>0</v>
      </c>
      <c r="H55" s="136">
        <v>0</v>
      </c>
      <c r="I55" s="137" t="s">
        <v>244</v>
      </c>
      <c r="J55" s="137" t="s">
        <v>244</v>
      </c>
      <c r="K55" s="137" t="s">
        <v>244</v>
      </c>
      <c r="L55" s="136">
        <v>0</v>
      </c>
      <c r="M55" s="137" t="s">
        <v>244</v>
      </c>
      <c r="N55" s="137" t="s">
        <v>244</v>
      </c>
      <c r="O55" s="137" t="s">
        <v>244</v>
      </c>
      <c r="P55" s="136">
        <v>0</v>
      </c>
      <c r="Q55" s="137" t="s">
        <v>244</v>
      </c>
      <c r="R55" s="137" t="s">
        <v>244</v>
      </c>
      <c r="S55" s="137" t="s">
        <v>244</v>
      </c>
      <c r="T55" s="136">
        <v>0</v>
      </c>
      <c r="U55" s="137" t="s">
        <v>244</v>
      </c>
      <c r="V55" s="137" t="s">
        <v>244</v>
      </c>
      <c r="W55" s="137" t="s">
        <v>244</v>
      </c>
      <c r="X55" s="136">
        <v>0</v>
      </c>
      <c r="Y55" s="137" t="s">
        <v>244</v>
      </c>
      <c r="Z55" s="137" t="s">
        <v>244</v>
      </c>
      <c r="AA55" s="137" t="s">
        <v>244</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f t="shared" ref="F57" si="12">G57+H57+L57+P57+T57+X57</f>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0.45</v>
      </c>
      <c r="D59" s="137" t="s">
        <v>244</v>
      </c>
      <c r="E59" s="137">
        <v>0.45</v>
      </c>
      <c r="F59" s="137">
        <v>0.45</v>
      </c>
      <c r="G59" s="137">
        <v>0</v>
      </c>
      <c r="H59" s="136">
        <v>0</v>
      </c>
      <c r="I59" s="137" t="s">
        <v>244</v>
      </c>
      <c r="J59" s="137" t="s">
        <v>244</v>
      </c>
      <c r="K59" s="137" t="s">
        <v>244</v>
      </c>
      <c r="L59" s="137">
        <v>0.45</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0.45</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14" priority="61" operator="containsText" text="х!">
      <formula>NOT(ISERROR(SEARCH("х!",H18)))</formula>
    </cfRule>
  </conditionalFormatting>
  <conditionalFormatting sqref="I21:K25 M21:O25 Q21:S25 U21:W25 Y21:AA25 Y27:AA30 Y48:AA54 Y56:AA60 C20:AC20 Y32:AA38 Y40:AA46 G32:G38 G27:G30 G21:G25 G56:G60 G48:G54 G40:G46 AB21:AB60 C52:G52 Y52:AB52 C59:G59 Y59:AB59 C21:F60 AC20:AC60 Y31:AB31 C31:G31 Y33:AB33 C33:G33 Y39:AB39 C39:G39 Y41:AB41 C41:G41 Y47:AB47 C47:G47 Y50:AB50 C50:G50 Y55:AB55 C55:G55 Y57:AB57 C57:G57 Y37:AB37 C37:G37 U27:W60 Q27:S60 M27:O60 I27:K60">
    <cfRule type="containsText" dxfId="113" priority="60" operator="containsText" text="х!">
      <formula>NOT(ISERROR(SEARCH("х!",C20)))</formula>
    </cfRule>
  </conditionalFormatting>
  <conditionalFormatting sqref="I21:K25 M21:O25 Q21:S25 U21:W25 Y21:AA25 Y27:AA30 Y48:AA54 Y56:AA60 C20:AC20 Y32:AA38 Y40:AA46 G32:G38 G27:G30 G21:G25 G56:G60 G48:G54 G40:G46 AB21:AB60 C52:G52 Y52:AB52 C59:G59 Y59:AB59 C21:F60 AC20:AC60 Y31:AB31 C31:G31 Y33:AB33 C33:G33 Y39:AB39 C39:G39 Y41:AB41 C41:G41 Y47:AB47 C47:G47 Y50:AB50 C50:G50 Y55:AB55 C55:G55 Y57:AB57 C57:G57 Y37:AB37 C37:G37 U27:W60 Q27:S60 M27:O60 I27:K60">
    <cfRule type="containsBlanks" dxfId="112" priority="59">
      <formula>LEN(TRIM(C20))=0</formula>
    </cfRule>
  </conditionalFormatting>
  <conditionalFormatting sqref="H21:H22 L21:L22 P21:P22 T21:T22 X21:X22">
    <cfRule type="containsText" dxfId="111" priority="58" operator="containsText" text="х!">
      <formula>NOT(ISERROR(SEARCH("х!",H21)))</formula>
    </cfRule>
  </conditionalFormatting>
  <conditionalFormatting sqref="H21:H22 L21:L22 P21:P22 T21:T22 X21:X22">
    <cfRule type="containsBlanks" dxfId="110" priority="57">
      <formula>LEN(TRIM(H21))=0</formula>
    </cfRule>
  </conditionalFormatting>
  <conditionalFormatting sqref="X23 T23 P23 H23 L23">
    <cfRule type="containsText" dxfId="109" priority="56" operator="containsText" text="х!">
      <formula>NOT(ISERROR(SEARCH("х!",H23)))</formula>
    </cfRule>
  </conditionalFormatting>
  <conditionalFormatting sqref="X23 T23 P23 H23 L23">
    <cfRule type="containsBlanks" dxfId="108" priority="55">
      <formula>LEN(TRIM(H23))=0</formula>
    </cfRule>
  </conditionalFormatting>
  <conditionalFormatting sqref="H28:H30 L28:L30 X28:X30 T28:T30 P28:P30">
    <cfRule type="containsText" dxfId="107" priority="54" operator="containsText" text="х!">
      <formula>NOT(ISERROR(SEARCH("х!",H28)))</formula>
    </cfRule>
  </conditionalFormatting>
  <conditionalFormatting sqref="H28:H30 L28:L30 X28:X30 T28:T30 P28:P30">
    <cfRule type="containsBlanks" dxfId="106" priority="53">
      <formula>LEN(TRIM(H28))=0</formula>
    </cfRule>
  </conditionalFormatting>
  <conditionalFormatting sqref="D26 G26:AA26 AC26">
    <cfRule type="containsText" dxfId="105" priority="52" operator="containsText" text="х!">
      <formula>NOT(ISERROR(SEARCH("х!",D26)))</formula>
    </cfRule>
  </conditionalFormatting>
  <conditionalFormatting sqref="D26 G26:AA26 AC26">
    <cfRule type="containsBlanks" dxfId="104" priority="51">
      <formula>LEN(TRIM(D26))=0</formula>
    </cfRule>
  </conditionalFormatting>
  <conditionalFormatting sqref="D40:D46 D48 D32:D38 D27:D30 G32:G38 G27:G30 G48 G40:G46 C26:C48 E26:F48 C31:G31 C33:G33 C39:G39 C41:G41 C47:G47 C37:G37 U27:W48 Q27:S48 M27:O48 I27:K48">
    <cfRule type="containsText" dxfId="103" priority="48" operator="containsText" text="х!">
      <formula>NOT(ISERROR(SEARCH("х!",C26)))</formula>
    </cfRule>
  </conditionalFormatting>
  <conditionalFormatting sqref="D40:D46 D48 D32:D38 D27:D30 G32:G38 G27:G30 G48 G40:G46 C26:C48 E26:F48 C31:G31 C33:G33 C39:G39 C41:G41 C47:G47 C37:G37 U27:W48 Q27:S48 M27:O48 I27:K48">
    <cfRule type="containsBlanks" dxfId="102" priority="47">
      <formula>LEN(TRIM(C26))=0</formula>
    </cfRule>
  </conditionalFormatting>
  <conditionalFormatting sqref="H28:H30 L28:L30 X28:X30 T28:T30 P28:P30">
    <cfRule type="containsText" dxfId="101" priority="46" operator="containsText" text="х!">
      <formula>NOT(ISERROR(SEARCH("х!",H28)))</formula>
    </cfRule>
  </conditionalFormatting>
  <conditionalFormatting sqref="H28:H30 L28:L30 X28:X30 T28:T30 P28:P30">
    <cfRule type="containsBlanks" dxfId="100" priority="45">
      <formula>LEN(TRIM(H28))=0</formula>
    </cfRule>
  </conditionalFormatting>
  <conditionalFormatting sqref="D26 G26:X26">
    <cfRule type="containsText" dxfId="99" priority="44" operator="containsText" text="х!">
      <formula>NOT(ISERROR(SEARCH("х!",D26)))</formula>
    </cfRule>
  </conditionalFormatting>
  <conditionalFormatting sqref="D26 G26:X26">
    <cfRule type="containsBlanks" dxfId="98" priority="43">
      <formula>LEN(TRIM(D26))=0</formula>
    </cfRule>
  </conditionalFormatting>
  <conditionalFormatting sqref="L45">
    <cfRule type="containsText" dxfId="97" priority="42" operator="containsText" text="х!">
      <formula>NOT(ISERROR(SEARCH("х!",L45)))</formula>
    </cfRule>
  </conditionalFormatting>
  <conditionalFormatting sqref="L45">
    <cfRule type="containsBlanks" dxfId="96" priority="41">
      <formula>LEN(TRIM(L45))=0</formula>
    </cfRule>
  </conditionalFormatting>
  <conditionalFormatting sqref="L45">
    <cfRule type="containsText" dxfId="95" priority="40" operator="containsText" text="х!">
      <formula>NOT(ISERROR(SEARCH("х!",L45)))</formula>
    </cfRule>
  </conditionalFormatting>
  <conditionalFormatting sqref="L45">
    <cfRule type="containsBlanks" dxfId="94" priority="39">
      <formula>LEN(TRIM(L45))=0</formula>
    </cfRule>
  </conditionalFormatting>
  <conditionalFormatting sqref="AB45">
    <cfRule type="containsText" dxfId="93" priority="38" operator="containsText" text="х!">
      <formula>NOT(ISERROR(SEARCH("х!",AB45)))</formula>
    </cfRule>
  </conditionalFormatting>
  <conditionalFormatting sqref="AB45">
    <cfRule type="containsBlanks" dxfId="92" priority="37">
      <formula>LEN(TRIM(AB45))=0</formula>
    </cfRule>
  </conditionalFormatting>
  <conditionalFormatting sqref="I52:K52 M52:O52 Q52:S52 U52:W52 C52:G52">
    <cfRule type="containsText" dxfId="91" priority="36" operator="containsText" text="х!">
      <formula>NOT(ISERROR(SEARCH("х!",C52)))</formula>
    </cfRule>
  </conditionalFormatting>
  <conditionalFormatting sqref="I52:K52 M52:O52 Q52:S52 U52:W52 C52:G52">
    <cfRule type="containsBlanks" dxfId="90" priority="35">
      <formula>LEN(TRIM(C52))=0</formula>
    </cfRule>
  </conditionalFormatting>
  <conditionalFormatting sqref="L52">
    <cfRule type="containsText" dxfId="89" priority="34" operator="containsText" text="х!">
      <formula>NOT(ISERROR(SEARCH("х!",L52)))</formula>
    </cfRule>
  </conditionalFormatting>
  <conditionalFormatting sqref="L52">
    <cfRule type="containsBlanks" dxfId="88" priority="33">
      <formula>LEN(TRIM(L52))=0</formula>
    </cfRule>
  </conditionalFormatting>
  <conditionalFormatting sqref="L52">
    <cfRule type="containsText" dxfId="87" priority="32" operator="containsText" text="х!">
      <formula>NOT(ISERROR(SEARCH("х!",L52)))</formula>
    </cfRule>
  </conditionalFormatting>
  <conditionalFormatting sqref="L52">
    <cfRule type="containsBlanks" dxfId="86" priority="31">
      <formula>LEN(TRIM(L52))=0</formula>
    </cfRule>
  </conditionalFormatting>
  <conditionalFormatting sqref="AB52">
    <cfRule type="containsText" dxfId="85" priority="30" operator="containsText" text="х!">
      <formula>NOT(ISERROR(SEARCH("х!",AB52)))</formula>
    </cfRule>
  </conditionalFormatting>
  <conditionalFormatting sqref="AB52">
    <cfRule type="containsBlanks" dxfId="84" priority="29">
      <formula>LEN(TRIM(AB52))=0</formula>
    </cfRule>
  </conditionalFormatting>
  <conditionalFormatting sqref="I59:K59 M59:O59 Q59:S59 U59:W59 C59:G59">
    <cfRule type="containsText" dxfId="83" priority="28" operator="containsText" text="х!">
      <formula>NOT(ISERROR(SEARCH("х!",C59)))</formula>
    </cfRule>
  </conditionalFormatting>
  <conditionalFormatting sqref="I59:K59 M59:O59 Q59:S59 U59:W59 C59:G59">
    <cfRule type="containsBlanks" dxfId="82" priority="27">
      <formula>LEN(TRIM(C59))=0</formula>
    </cfRule>
  </conditionalFormatting>
  <conditionalFormatting sqref="L59">
    <cfRule type="containsText" dxfId="81" priority="26" operator="containsText" text="х!">
      <formula>NOT(ISERROR(SEARCH("х!",L59)))</formula>
    </cfRule>
  </conditionalFormatting>
  <conditionalFormatting sqref="L59">
    <cfRule type="containsBlanks" dxfId="80" priority="25">
      <formula>LEN(TRIM(L59))=0</formula>
    </cfRule>
  </conditionalFormatting>
  <conditionalFormatting sqref="L59">
    <cfRule type="containsText" dxfId="79" priority="24" operator="containsText" text="х!">
      <formula>NOT(ISERROR(SEARCH("х!",L59)))</formula>
    </cfRule>
  </conditionalFormatting>
  <conditionalFormatting sqref="L59">
    <cfRule type="containsBlanks" dxfId="78" priority="23">
      <formula>LEN(TRIM(L59))=0</formula>
    </cfRule>
  </conditionalFormatting>
  <conditionalFormatting sqref="AB59">
    <cfRule type="containsText" dxfId="77" priority="22" operator="containsText" text="х!">
      <formula>NOT(ISERROR(SEARCH("х!",AB59)))</formula>
    </cfRule>
  </conditionalFormatting>
  <conditionalFormatting sqref="AB59">
    <cfRule type="containsBlanks" dxfId="76" priority="21">
      <formula>LEN(TRIM(AB59))=0</formula>
    </cfRule>
  </conditionalFormatting>
  <conditionalFormatting sqref="AC40:AC46 AC48 AC32:AC38 AC27:AC30">
    <cfRule type="containsText" dxfId="69" priority="20" operator="containsText" text="х!">
      <formula>NOT(ISERROR(SEARCH("х!",AC27)))</formula>
    </cfRule>
  </conditionalFormatting>
  <conditionalFormatting sqref="AC40:AC46 AC48 AC32:AC38 AC27:AC30">
    <cfRule type="containsBlanks" dxfId="67" priority="19">
      <formula>LEN(TRIM(AC27))=0</formula>
    </cfRule>
  </conditionalFormatting>
  <conditionalFormatting sqref="AC26">
    <cfRule type="containsText" dxfId="65" priority="18" operator="containsText" text="х!">
      <formula>NOT(ISERROR(SEARCH("х!",AC26)))</formula>
    </cfRule>
  </conditionalFormatting>
  <conditionalFormatting sqref="AC26">
    <cfRule type="containsBlanks" dxfId="63" priority="17">
      <formula>LEN(TRIM(AC26))=0</formula>
    </cfRule>
  </conditionalFormatting>
  <conditionalFormatting sqref="AC52">
    <cfRule type="containsText" dxfId="61" priority="16" operator="containsText" text="х!">
      <formula>NOT(ISERROR(SEARCH("х!",AC52)))</formula>
    </cfRule>
  </conditionalFormatting>
  <conditionalFormatting sqref="AC52">
    <cfRule type="containsBlanks" dxfId="59" priority="15">
      <formula>LEN(TRIM(AC52))=0</formula>
    </cfRule>
  </conditionalFormatting>
  <conditionalFormatting sqref="AC59">
    <cfRule type="containsText" dxfId="57" priority="14" operator="containsText" text="х!">
      <formula>NOT(ISERROR(SEARCH("х!",AC59)))</formula>
    </cfRule>
  </conditionalFormatting>
  <conditionalFormatting sqref="AC59">
    <cfRule type="containsBlanks" dxfId="55" priority="13">
      <formula>LEN(TRIM(AC59))=0</formula>
    </cfRule>
  </conditionalFormatting>
  <conditionalFormatting sqref="C50:G50 U50:W50 Q50:S50 M50:O50 I50:K50">
    <cfRule type="containsText" dxfId="31" priority="12" operator="containsText" text="х!">
      <formula>NOT(ISERROR(SEARCH("х!",C50)))</formula>
    </cfRule>
  </conditionalFormatting>
  <conditionalFormatting sqref="C50:G50 U50:W50 Q50:S50 M50:O50 I50:K50">
    <cfRule type="containsBlanks" dxfId="29" priority="11">
      <formula>LEN(TRIM(C50))=0</formula>
    </cfRule>
  </conditionalFormatting>
  <conditionalFormatting sqref="C55:G55 U55:W55 Q55:S55 M55:O55 I55:K55">
    <cfRule type="containsText" dxfId="25" priority="10" operator="containsText" text="х!">
      <formula>NOT(ISERROR(SEARCH("х!",C55)))</formula>
    </cfRule>
  </conditionalFormatting>
  <conditionalFormatting sqref="C55:G55 U55:W55 Q55:S55 M55:O55 I55:K55">
    <cfRule type="containsBlanks" dxfId="23" priority="9">
      <formula>LEN(TRIM(C55))=0</formula>
    </cfRule>
  </conditionalFormatting>
  <conditionalFormatting sqref="C57:G57 U57:W57 Q57:S57 M57:O57 I57:K57">
    <cfRule type="containsText" dxfId="19" priority="8" operator="containsText" text="х!">
      <formula>NOT(ISERROR(SEARCH("х!",C57)))</formula>
    </cfRule>
  </conditionalFormatting>
  <conditionalFormatting sqref="C57:G57 U57:W57 Q57:S57 M57:O57 I57:K57">
    <cfRule type="containsBlanks" dxfId="17" priority="7">
      <formula>LEN(TRIM(C57))=0</formula>
    </cfRule>
  </conditionalFormatting>
  <conditionalFormatting sqref="L37">
    <cfRule type="containsText" dxfId="11" priority="6" operator="containsText" text="х!">
      <formula>NOT(ISERROR(SEARCH("х!",L37)))</formula>
    </cfRule>
  </conditionalFormatting>
  <conditionalFormatting sqref="L37">
    <cfRule type="containsBlanks" dxfId="9" priority="5">
      <formula>LEN(TRIM(L37))=0</formula>
    </cfRule>
  </conditionalFormatting>
  <conditionalFormatting sqref="L37">
    <cfRule type="containsText" dxfId="7" priority="4" operator="containsText" text="х!">
      <formula>NOT(ISERROR(SEARCH("х!",L37)))</formula>
    </cfRule>
  </conditionalFormatting>
  <conditionalFormatting sqref="L37">
    <cfRule type="containsBlanks" dxfId="5" priority="3">
      <formula>LEN(TRIM(L37))=0</formula>
    </cfRule>
  </conditionalFormatting>
  <conditionalFormatting sqref="AB37">
    <cfRule type="containsText" dxfId="3" priority="2" operator="containsText" text="х!">
      <formula>NOT(ISERROR(SEARCH("х!",AB37)))</formula>
    </cfRule>
  </conditionalFormatting>
  <conditionalFormatting sqref="AB37">
    <cfRule type="containsBlanks" dxfId="1" priority="1">
      <formula>LEN(TRIM(AB37))=0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2019-04-19T03:58:50Z</dcterms:modified>
</cp:coreProperties>
</file>