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57" i="19"/>
  <c r="F55"/>
  <c r="F50"/>
  <c r="F47"/>
  <c r="F41"/>
  <c r="F39"/>
  <c r="F33"/>
  <c r="F31"/>
  <c r="F60"/>
  <c r="F58"/>
  <c r="F56"/>
  <c r="F54"/>
  <c r="F53"/>
  <c r="F51"/>
  <c r="F49"/>
  <c r="T48"/>
  <c r="P48"/>
  <c r="P46"/>
  <c r="F44"/>
  <c r="F43"/>
  <c r="F42"/>
  <c r="F40"/>
  <c r="F38"/>
  <c r="F36"/>
  <c r="F35"/>
  <c r="F34"/>
  <c r="F32"/>
  <c r="F30"/>
  <c r="F29"/>
  <c r="L28"/>
  <c r="AB28" s="1"/>
  <c r="F28"/>
  <c r="E28"/>
  <c r="H27"/>
  <c r="H48" s="1"/>
  <c r="F27"/>
  <c r="E27"/>
  <c r="AA26"/>
  <c r="Z26"/>
  <c r="Y26"/>
  <c r="X26"/>
  <c r="X46" s="1"/>
  <c r="W26"/>
  <c r="V26"/>
  <c r="U26"/>
  <c r="T26"/>
  <c r="S26"/>
  <c r="R26"/>
  <c r="Q26"/>
  <c r="P26"/>
  <c r="O26"/>
  <c r="N26"/>
  <c r="M26"/>
  <c r="L26"/>
  <c r="K26"/>
  <c r="J26"/>
  <c r="I26"/>
  <c r="H26"/>
  <c r="G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F26" i="19" l="1"/>
  <c r="AB20"/>
  <c r="E48"/>
  <c r="F48"/>
  <c r="F46"/>
  <c r="X48"/>
  <c r="F23"/>
  <c r="F20" s="1"/>
  <c r="L48"/>
  <c r="AB27"/>
  <c r="AB26" s="1"/>
  <c r="J20" i="17"/>
  <c r="I20"/>
  <c r="G20"/>
  <c r="F20"/>
  <c r="AB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<sst xmlns="http://schemas.openxmlformats.org/spreadsheetml/2006/main" count="3433" uniqueCount="515">
  <si>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</si>
  <si>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</si>
  <si>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</si>
  <si>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</si>
  <si>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</si>
  <si>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</si>
  <si>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</si>
  <si>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</si>
  <si>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</si>
  <si>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</si>
  <si>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</si>
  <si>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</si>
  <si>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</si>
  <si>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</si>
  <si>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</si>
  <si>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</si>
  <si>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</si>
  <si>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</si>
  <si>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</si>
  <si>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</si>
  <si>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</si>
  <si>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</si>
  <si>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</si>
  <si>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</si>
  <si>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</si>
  <si>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</si>
  <si>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</si>
  <si>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</si>
  <si>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</si>
  <si>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</si>
  <si>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</si>
  <si>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</si>
  <si>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</si>
  <si>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</si>
  <si>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</si>
  <si>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</si>
  <si>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</si>
  <si>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</si>
  <si>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</si>
  <si>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</si>
  <si>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</si>
  <si>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</si>
  <si>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</si>
  <si>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</si>
  <si>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</si>
  <si>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</si>
  <si>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</si>
  <si>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</si>
  <si>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</si>
  <si>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</si>
  <si>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</si>
  <si>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</si>
  <si>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</si>
  <si>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</si>
  <si>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</si>
  <si>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</si>
  <si>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</si>
  <si>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</si>
  <si>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</si>
  <si>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</si>
  <si>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</si>
  <si>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</si>
  <si>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</si>
  <si>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</si>
  <si>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</si>
  <si>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</si>
  <si>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</si>
  <si>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</si>
  <si>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</si>
  <si>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</si>
  <si>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</si>
  <si>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</si>
  <si>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</si>
  <si>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</si>
  <si>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</si>
  <si>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</si>
  <si>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</si>
  <si>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</si>
  <si>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</si>
  <si>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</si>
  <si>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</si>
  <si>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</si>
  <si>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</si>
  <si>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</si>
  <si>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</si>
  <si>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</si>
  <si>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</si>
  <si>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</si>
  <si>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</si>
  <si>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</si>
  <si>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</si>
  <si>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</si>
  <si>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</si>
  <si>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</si>
  <si>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</si>
  <si>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</si>
  <si>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</si>
  <si>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</si>
  <si>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</si>
  <si>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</si>
  <si>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</si>
  <si>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</si>
  <si>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</si>
  <si>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</si>
  <si>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</si>
  <si>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</si>
  <si>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</si>
  <si>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</si>
  <si>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</si>
  <si>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</si>
  <si>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</si>
  <si>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</si>
  <si>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</si>
  <si>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</si>
  <si>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</si>
  <si>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</si>
  <si>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</si>
  <si>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</si>
  <si>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</si>
  <si>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</si>
  <si>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</si>
  <si>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</si>
  <si>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</si>
  <si>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</si>
  <si>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</si>
  <si>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</si>
  <si>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</si>
  <si>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</si>
  <si>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</si>
  <si>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</si>
  <si>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</si>
  <si>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</si>
  <si>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</si>
  <si>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</si>
  <si>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</si>
  <si>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</si>
  <si>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</si>
  <si>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</si>
  <si>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</si>
  <si>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</si>
  <si>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</si>
  <si>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</si>
  <si>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</si>
  <si>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</si>
  <si>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</si>
  <si>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</si>
  <si>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</si>
  <si>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</si>
  <si>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</si>
  <si>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</si>
  <si>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</si>
  <si>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</si>
  <si>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</si>
  <si>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</si>
  <si>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</si>
  <si>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</si>
  <si>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</si>
  <si>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</si>
  <si>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</si>
  <si>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</si>
  <si>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</si>
  <si>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</si>
  <si>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</si>
  <si>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</si>
  <si>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</si>
  <si>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</si>
  <si>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</si>
  <si>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</si>
  <si>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</si>
  <si>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</si>
  <si>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</si>
  <si>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</si>
  <si>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</si>
  <si>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</si>
  <si>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</si>
  <si>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</si>
  <si>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</si>
  <si>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</si>
  <si>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</si>
  <si>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</si>
  <si>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</si>
  <si>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</si>
  <si>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</si>
  <si>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</si>
  <si>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</si>
  <si>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</si>
  <si>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</si>
  <si>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</si>
  <si>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</si>
  <si>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</si>
  <si>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</si>
  <si>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</si>
  <si>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</si>
  <si>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</si>
  <si>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</si>
  <si>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</si>
  <si>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</si>
  <si>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</si>
  <si>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</si>
  <si>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</si>
  <si>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</si>
  <si>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</si>
  <si>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</si>
  <si>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</si>
  <si>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</si>
  <si>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</si>
  <si>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</si>
  <si>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</si>
  <si>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</si>
  <si>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</si>
  <si>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</si>
  <si>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</si>
  <si>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</si>
  <si>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</si>
  <si>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</si>
  <si>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</si>
  <si>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</si>
  <si>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</si>
  <si>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</si>
  <si>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</si>
  <si>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</si>
  <si>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</si>
  <si>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</si>
  <si>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</si>
  <si>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</si>
  <si>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</si>
  <si>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</si>
  <si>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</si>
  <si>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</si>
  <si>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</si>
  <si>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</si>
  <si>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</si>
  <si>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</si>
  <si>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</si>
  <si>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</si>
  <si>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</si>
  <si>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</si>
  <si>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</si>
  <si>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</si>
  <si>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</si>
  <si>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</si>
  <si>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</si>
  <si>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</si>
  <si>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</si>
  <si>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</si>
  <si>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</si>
  <si>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</si>
  <si>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</si>
  <si>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</si>
  <si>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</si>
  <si>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</si>
  <si>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</si>
  <si>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</si>
  <si>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</si>
  <si>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</si>
  <si>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</si>
  <si>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</si>
  <si>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</si>
  <si>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</si>
  <si>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</si>
  <si>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</si>
  <si>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</si>
  <si>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</si>
  <si>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</si>
  <si>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</si>
  <si>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</si>
  <si>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</si>
  <si>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</si>
  <si>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</si>
  <si>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</si>
  <si>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</si>
  <si>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</si>
  <si>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</si>
  <si>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</si>
  <si>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</si>
  <si>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</si>
  <si>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</si>
  <si>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</si>
  <si>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</si>
  <si>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</si>
  <si>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</si>
  <si>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</si>
  <si>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</si>
  <si>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</si>
  <si>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</si>
  <si>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</si>
  <si>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</si>
  <si>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</si>
  <si>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</si>
  <si>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</si>
  <si>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</si>
  <si>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</si>
  <si>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</si>
  <si>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</si>
  <si>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</si>
  <si>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</si>
  <si>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</si>
  <si>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</si>
  <si>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</si>
  <si>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</si>
  <si>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</si>
  <si>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</si>
  <si>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</si>
  <si>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</si>
  <si>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</si>
  <si>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</si>
  <si>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</si>
  <si>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</si>
  <si>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</si>
  <si>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</si>
  <si>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</si>
  <si>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</si>
  <si>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</si>
  <si>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</si>
  <si>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</si>
  <si>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</si>
  <si>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</si>
  <si>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</si>
  <si>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</si>
  <si>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</si>
  <si>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</si>
  <si>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</si>
  <si>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</si>
  <si>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</si>
  <si>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</si>
  <si>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</si>
  <si>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</si>
  <si>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</si>
  <si>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</si>
  <si>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</si>
  <si>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</si>
  <si>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</si>
  <si>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</si>
  <si>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</si>
  <si>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</si>
  <si>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</si>
  <si>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</si>
  <si>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</si>
  <si>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</si>
  <si>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</si>
  <si>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</si>
  <si>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</si>
  <si>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</si>
  <si>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</si>
  <si>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</si>
  <si>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</si>
  <si>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</si>
  <si>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</si>
  <si>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</si>
  <si>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</si>
  <si>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</si>
  <si>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</si>
  <si>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</si>
  <si>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</si>
  <si>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</si>
  <si>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</si>
  <si>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</si>
  <si>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</si>
  <si>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</si>
  <si>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</si>
  <si>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</si>
  <si>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</si>
  <si>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</si>
  <si>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</si>
  <si>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</si>
  <si>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</si>
  <si>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</si>
  <si>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</si>
  <si>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</si>
  <si>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</si>
  <si>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</si>
  <si>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</si>
  <si>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</si>
  <si>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</si>
  <si>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</si>
  <si>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</si>
  <si>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</si>
  <si>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</si>
  <si>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</si>
  <si>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</si>
  <si>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</si>
  <si>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</si>
  <si>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</si>
  <si>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</si>
  <si>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</si>
  <si>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</si>
  <si>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</si>
  <si>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</si>
  <si>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</si>
  <si>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</si>
  <si>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</si>
  <si>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</si>
  <si>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</si>
  <si>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</si>
  <si>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</si>
  <si>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</si>
  <si>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</si>
  <si>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</si>
  <si>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</si>
  <si>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</si>
  <si>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</si>
  <si>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</si>
  <si>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</si>
  <si>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</si>
  <si>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</si>
  <si>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</si>
  <si>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</si>
  <si>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</si>
  <si>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</si>
  <si>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</si>
  <si>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</si>
  <si>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</si>
  <si>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</si>
  <si>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</si>
  <si>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</si>
  <si>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</si>
  <si>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</si>
  <si>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</si>
  <si>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</si>
  <si>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</si>
  <si>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</si>
  <si>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</si>
  <si>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</si>
  <si>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</si>
  <si>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</si>
  <si>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</si>
  <si>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</si>
  <si>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</si>
  <si>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</si>
  <si>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</si>
  <si>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</si>
  <si>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</si>
  <si>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</si>
  <si>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</si>
  <si>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</si>
  <si>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</si>
  <si>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</si>
  <si>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</si>
  <si>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</si>
  <si>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</si>
  <si>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</si>
  <si>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</si>
  <si>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</si>
  <si>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</si>
  <si>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</si>
  <si>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</si>
  <si>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</si>
  <si>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</si>
  <si>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</si>
  <si>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</si>
  <si>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</si>
  <si>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</si>
  <si>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</si>
  <si>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</si>
  <si>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</si>
  <si>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</si>
  <si>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</si>
  <si>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</si>
  <si>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</si>
  <si>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</si>
  <si>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</si>
  <si>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</si>
  <si>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</si>
  <si>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</si>
  <si>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</si>
  <si>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</si>
  <si>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</si>
  <si>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</si>
  <si>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</si>
  <si>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</si>
  <si>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</si>
  <si>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</si>
  <si>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</si>
  <si>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</si>
  <si>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</si>
  <si>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</si>
  <si>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</si>
  <si>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</si>
  <si>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</si>
  <si>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</si>
  <si>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</si>
  <si>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</si>
  <si>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</si>
  <si>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</si>
  <si>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</si>
  <si>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</si>
  <si>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</si>
  <si>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</si>
  <si>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</si>
  <si>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</si>
  <si>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</si>
  <si>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</si>
  <si>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</si>
  <si>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</si>
  <si>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</si>
  <si>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</si>
  <si>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</si>
  <si>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</si>
  <si>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</si>
  <si>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3х120</t>
  </si>
  <si>
    <t>Акт № б/н от 18.10.2018г., Хабаровская дистанция электроснабжения</t>
  </si>
  <si>
    <t>ААБлу 3х240</t>
  </si>
  <si>
    <t>J_ДВОСТ-218</t>
  </si>
  <si>
    <t>Техническое перевооружение объекта "Кабельная линия 6 кВ"  Ф-13 с ТП-М до оп.1 и между ТП-34  и оп.10</t>
  </si>
  <si>
    <t>Кабельная линия-6 кВ Ф-13 с ТП-М до оп.1 и между ТП-34  и оп.10</t>
  </si>
  <si>
    <t>Техническое перевооружение с заменой КЛ малого сечения ААБл 3х120 на ААБЛу 3х240 мм 0,7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</si>
  <si>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</si>
  <si>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</si>
  <si>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</si>
  <si>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</si>
  <si>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</si>
  <si>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</si>
  <si>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</si>
  <si>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Ф-13 с ТП-М до оп.1 и между ТП-34  и оп.10, находятся в эксплуатации с 1995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0,37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</si>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</sst>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6">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31" sqref="C31"/>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502</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503</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0.37</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7.95</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6.63</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5" priority="2" operator="containsText" text="Х!">
      <formula>NOT(ISERROR(SEARCH("Х!",A5)))</formula>
    </cfRule>
  </conditionalFormatting>
  <conditionalFormatting sqref="A5:C5">
    <cfRule type="containsText" dxfId="8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J_ДВОСТ-218</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Ф-13 с ТП-М до оп.1 и между ТП-34  и оп.10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M26" sqref="M26"/>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J_ДВОСТ-218</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Ф-13 с ТП-М до оп.1 и между ТП-34  и оп.10</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Ф-13 с ТП-М до оп.1 и между ТП-34  и оп.10</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J_ДВОСТ-218</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Ф-13 с ТП-М до оп.1 и между ТП-34  и оп.10</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J_ДВОСТ-218</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Ф-13 с ТП-М до оп.1 и между ТП-34  и оп.10</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5" sqref="P2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J_ДВОСТ-218</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Ф-13 с ТП-М до оп.1 и между ТП-34  и оп.10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Кабельная линия-6 кВ Ф-13 с ТП-М до оп.1 и между ТП-34  и оп.10</v>
      </c>
      <c r="D21" s="271" t="s">
        <v>504</v>
      </c>
      <c r="E21" s="271" t="str">
        <f>D21</f>
        <v>Кабельная линия-6 кВ Ф-13 с ТП-М до оп.1 и между ТП-34  и оп.10</v>
      </c>
      <c r="F21" s="271">
        <v>6</v>
      </c>
      <c r="G21" s="271">
        <f>F21</f>
        <v>6</v>
      </c>
      <c r="H21" s="271">
        <f>F21</f>
        <v>6</v>
      </c>
      <c r="I21" s="271">
        <f>G21</f>
        <v>6</v>
      </c>
      <c r="J21" s="271">
        <v>1995</v>
      </c>
      <c r="K21" s="271" t="s">
        <v>22</v>
      </c>
      <c r="L21" s="271">
        <v>1</v>
      </c>
      <c r="M21" s="271" t="s">
        <v>499</v>
      </c>
      <c r="N21" s="271" t="s">
        <v>501</v>
      </c>
      <c r="O21" s="271" t="s">
        <v>510</v>
      </c>
      <c r="P21" s="271" t="s">
        <v>510</v>
      </c>
      <c r="Q21" s="271">
        <v>0.37</v>
      </c>
      <c r="R21" s="271">
        <v>0.37</v>
      </c>
      <c r="S21" s="271" t="s">
        <v>136</v>
      </c>
      <c r="T21" s="271" t="s">
        <v>136</v>
      </c>
      <c r="U21" s="271" t="s">
        <v>136</v>
      </c>
      <c r="V21" s="271" t="s">
        <v>496</v>
      </c>
      <c r="W21" s="271" t="s">
        <v>496</v>
      </c>
      <c r="X21" s="271" t="s">
        <v>136</v>
      </c>
      <c r="Y21" s="271" t="s">
        <v>136</v>
      </c>
      <c r="Z21" s="271" t="s">
        <v>500</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J_ДВОСТ-218</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Ф-13 с ТП-М до оп.1 и между ТП-34  и оп.10</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80.25"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7.95</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J_ДВОСТ-218</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Ф-13 с ТП-М до оп.1 и между ТП-34  и оп.10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J_ДВОСТ-218</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Ф-13 с ТП-М до оп.1 и между ТП-34  и оп.10</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J_ДВОСТ-218</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Ф-13 с ТП-М до оп.1 и между ТП-34  и оп.10</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C57" sqref="C57:AB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J_ДВОСТ-218</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Ф-13 с ТП-М до оп.1 и между ТП-34  и оп.10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7.9523999999999999</v>
      </c>
      <c r="D20" s="137" t="s">
        <v>244</v>
      </c>
      <c r="E20" s="137">
        <f>C20</f>
        <v>7.9523999999999999</v>
      </c>
      <c r="F20" s="137">
        <f t="shared" ref="F20" si="0">F23</f>
        <v>7.9523999999999999</v>
      </c>
      <c r="G20" s="137">
        <f t="shared" ref="G20:AA20" si="1">SUM(G21:G25)</f>
        <v>0</v>
      </c>
      <c r="H20" s="137">
        <f t="shared" si="1"/>
        <v>0.73319999999999996</v>
      </c>
      <c r="I20" s="137">
        <f t="shared" si="1"/>
        <v>0</v>
      </c>
      <c r="J20" s="137">
        <f t="shared" si="1"/>
        <v>0</v>
      </c>
      <c r="K20" s="137">
        <f t="shared" si="1"/>
        <v>0</v>
      </c>
      <c r="L20" s="137">
        <f>SUM(L21:L25)</f>
        <v>7.2191999999999998</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7.9523999999999999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0.73319999999999996</v>
      </c>
      <c r="D23" s="137" t="s">
        <v>244</v>
      </c>
      <c r="E23" s="137">
        <f>C23</f>
        <v>0.73319999999999996</v>
      </c>
      <c r="F23" s="137">
        <f>C20</f>
        <v>7.9523999999999999</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7.2191999999999998</v>
      </c>
      <c r="D25" s="137" t="s">
        <v>244</v>
      </c>
      <c r="E25" s="137">
        <f>C25</f>
        <v>7.2191999999999998</v>
      </c>
      <c r="F25" s="137">
        <f>C25</f>
        <v>7.2191999999999998</v>
      </c>
      <c r="G25" s="137">
        <v>0</v>
      </c>
      <c r="H25" s="136">
        <v>0</v>
      </c>
      <c r="I25" s="137" t="s">
        <v>244</v>
      </c>
      <c r="J25" s="137" t="s">
        <v>244</v>
      </c>
      <c r="K25" s="137" t="s">
        <v>244</v>
      </c>
      <c r="L25" s="136">
        <v>7.2191999999999998</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7.2191999999999998</v>
      </c>
      <c r="AC25" s="137" t="s">
        <v>244</v>
      </c>
    </row>
    <row r="26" spans="1:29" ht="33">
      <c r="A26" s="130" t="s">
        <v>20</v>
      </c>
      <c r="B26" s="131" t="s">
        <v>268</v>
      </c>
      <c r="C26" s="137">
        <f>C27+C28</f>
        <v>6.6269999999999998</v>
      </c>
      <c r="D26" s="137" t="s">
        <v>244</v>
      </c>
      <c r="E26" s="137">
        <f t="shared" ref="E26:F26" si="3">E27+E28</f>
        <v>6.6269999999999998</v>
      </c>
      <c r="F26" s="137">
        <f t="shared" si="3"/>
        <v>6.6269999999999998</v>
      </c>
      <c r="G26" s="137">
        <f t="shared" ref="G26:AA26" si="4">SUM(G27:G30)</f>
        <v>0</v>
      </c>
      <c r="H26" s="137">
        <f t="shared" si="4"/>
        <v>0.61099999999999999</v>
      </c>
      <c r="I26" s="137">
        <f t="shared" si="4"/>
        <v>0</v>
      </c>
      <c r="J26" s="137">
        <f t="shared" si="4"/>
        <v>0</v>
      </c>
      <c r="K26" s="137">
        <f t="shared" si="4"/>
        <v>0</v>
      </c>
      <c r="L26" s="137">
        <f t="shared" si="4"/>
        <v>6.016</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6.6269999999999998</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6.016</v>
      </c>
      <c r="D28" s="137" t="s">
        <v>244</v>
      </c>
      <c r="E28" s="137">
        <f>C28</f>
        <v>6.016</v>
      </c>
      <c r="F28" s="137">
        <f>C28</f>
        <v>6.016</v>
      </c>
      <c r="G28" s="137">
        <v>0</v>
      </c>
      <c r="H28" s="136">
        <v>0</v>
      </c>
      <c r="I28" s="137" t="s">
        <v>244</v>
      </c>
      <c r="J28" s="137" t="s">
        <v>244</v>
      </c>
      <c r="K28" s="137" t="s">
        <v>244</v>
      </c>
      <c r="L28" s="136">
        <f>C28</f>
        <v>6.016</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6.016</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5">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6">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0.37</v>
      </c>
      <c r="D37" s="137" t="s">
        <v>244</v>
      </c>
      <c r="E37" s="137">
        <v>0.37</v>
      </c>
      <c r="F37" s="137">
        <v>0.37</v>
      </c>
      <c r="G37" s="137">
        <v>0</v>
      </c>
      <c r="H37" s="136">
        <v>0</v>
      </c>
      <c r="I37" s="137" t="s">
        <v>244</v>
      </c>
      <c r="J37" s="137" t="s">
        <v>244</v>
      </c>
      <c r="K37" s="137" t="s">
        <v>244</v>
      </c>
      <c r="L37" s="137">
        <v>0.37</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0.37</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7">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8">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0.37</v>
      </c>
      <c r="D45" s="137" t="s">
        <v>244</v>
      </c>
      <c r="E45" s="137">
        <v>0.37</v>
      </c>
      <c r="F45" s="137">
        <v>0.37</v>
      </c>
      <c r="G45" s="137">
        <v>0</v>
      </c>
      <c r="H45" s="136">
        <v>0</v>
      </c>
      <c r="I45" s="137" t="s">
        <v>244</v>
      </c>
      <c r="J45" s="137" t="s">
        <v>244</v>
      </c>
      <c r="K45" s="137" t="s">
        <v>244</v>
      </c>
      <c r="L45" s="137">
        <v>0.37</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0.37</v>
      </c>
      <c r="AC45" s="137" t="s">
        <v>244</v>
      </c>
    </row>
    <row r="46" spans="1:30" ht="16.5">
      <c r="A46" s="132" t="s">
        <v>299</v>
      </c>
      <c r="B46" s="135" t="s">
        <v>508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9">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6.6269999999999998</v>
      </c>
      <c r="D48" s="137" t="s">
        <v>244</v>
      </c>
      <c r="E48" s="137">
        <f>C48</f>
        <v>6.6269999999999998</v>
      </c>
      <c r="F48" s="137">
        <f>C48</f>
        <v>6.6269999999999998</v>
      </c>
      <c r="G48" s="137">
        <v>0</v>
      </c>
      <c r="H48" s="136">
        <f>H27</f>
        <v>0.61099999999999999</v>
      </c>
      <c r="I48" s="137" t="s">
        <v>244</v>
      </c>
      <c r="J48" s="137" t="s">
        <v>244</v>
      </c>
      <c r="K48" s="137" t="s">
        <v>244</v>
      </c>
      <c r="L48" s="136">
        <f>L28</f>
        <v>6.016</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0">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0.37</v>
      </c>
      <c r="D52" s="137" t="s">
        <v>244</v>
      </c>
      <c r="E52" s="137">
        <v>0.37</v>
      </c>
      <c r="F52" s="137">
        <v>0.37</v>
      </c>
      <c r="G52" s="137">
        <v>0</v>
      </c>
      <c r="H52" s="136">
        <v>0</v>
      </c>
      <c r="I52" s="137" t="s">
        <v>244</v>
      </c>
      <c r="J52" s="137" t="s">
        <v>244</v>
      </c>
      <c r="K52" s="137" t="s">
        <v>244</v>
      </c>
      <c r="L52" s="137">
        <v>0.37</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0.37</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1">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2">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0.37</v>
      </c>
      <c r="D59" s="137" t="s">
        <v>244</v>
      </c>
      <c r="E59" s="137">
        <v>0.37</v>
      </c>
      <c r="F59" s="137">
        <v>0.37</v>
      </c>
      <c r="G59" s="137">
        <v>0</v>
      </c>
      <c r="H59" s="136">
        <v>0</v>
      </c>
      <c r="I59" s="137" t="s">
        <v>244</v>
      </c>
      <c r="J59" s="137" t="s">
        <v>244</v>
      </c>
      <c r="K59" s="137" t="s">
        <v>244</v>
      </c>
      <c r="L59" s="137">
        <v>0.37</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0.37</v>
      </c>
      <c r="AC59" s="137" t="s">
        <v>244</v>
      </c>
    </row>
    <row r="60" spans="1:29" ht="16.5">
      <c r="A60" s="132" t="s">
        <v>319</v>
      </c>
      <c r="B60" s="135" t="s">
        <v>509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82" priority="53" operator="containsText" text="х!">
      <formula>NOT(ISERROR(SEARCH("х!",H18)))</formula>
    </cfRule>
  </conditionalFormatting>
  <conditionalFormatting sqref="I21:K25 M21:O25 Q21:S25 U21:W25 Y21:AA25 Y27:AA30 Y48:AA54 Y56:AA60 C20:AC20 Y32:AA38 Y40:AA46 G32:G38 G27:G30 G21:G25 G56:G60 G48:G54 G40:G46 C21:F60 AB21:AC60 C45:G45 Y45:AB45 C52:G52 Y52:AB52 C59:G59 Y59:AB59 C31:G31 Y31:AB31 C33:G33 Y33:AB33 C39:G39 Y39:AB39 C41:G41 Y41:AB41 C47:G47 Y47:AB47 C50:G50 Y50:AB50 C55:G55 Y55:AB55 C57:G57 Y57:AB57 U27:W60 Q27:S60 M27:O60 I27:K60">
    <cfRule type="containsText" dxfId="81" priority="52" operator="containsText" text="х!">
      <formula>NOT(ISERROR(SEARCH("х!",C20)))</formula>
    </cfRule>
  </conditionalFormatting>
  <conditionalFormatting sqref="I21:K25 M21:O25 Q21:S25 U21:W25 Y21:AA25 Y27:AA30 Y48:AA54 Y56:AA60 C20:AC20 Y32:AA38 Y40:AA46 G32:G38 G27:G30 G21:G25 G56:G60 G48:G54 G40:G46 C21:F60 AB21:AC60 C45:G45 Y45:AB45 C52:G52 Y52:AB52 C59:G59 Y59:AB59 C31:G31 Y31:AB31 C33:G33 Y33:AB33 C39:G39 Y39:AB39 C41:G41 Y41:AB41 C47:G47 Y47:AB47 C50:G50 Y50:AB50 C55:G55 Y55:AB55 C57:G57 Y57:AB57 U27:W60 Q27:S60 M27:O60 I27:K60">
    <cfRule type="containsBlanks" dxfId="80" priority="51">
      <formula>LEN(TRIM(C20))=0</formula>
    </cfRule>
  </conditionalFormatting>
  <conditionalFormatting sqref="H21:H22 L21:L22 P21:P22 T21:T22 X21:X22">
    <cfRule type="containsText" dxfId="79" priority="50" operator="containsText" text="х!">
      <formula>NOT(ISERROR(SEARCH("х!",H21)))</formula>
    </cfRule>
  </conditionalFormatting>
  <conditionalFormatting sqref="H21:H22 L21:L22 P21:P22 T21:T22 X21:X22">
    <cfRule type="containsBlanks" dxfId="78" priority="49">
      <formula>LEN(TRIM(H21))=0</formula>
    </cfRule>
  </conditionalFormatting>
  <conditionalFormatting sqref="X23 T23 P23 H23 L23">
    <cfRule type="containsText" dxfId="77" priority="48" operator="containsText" text="х!">
      <formula>NOT(ISERROR(SEARCH("х!",H23)))</formula>
    </cfRule>
  </conditionalFormatting>
  <conditionalFormatting sqref="X23 T23 P23 H23 L23">
    <cfRule type="containsBlanks" dxfId="76" priority="47">
      <formula>LEN(TRIM(H23))=0</formula>
    </cfRule>
  </conditionalFormatting>
  <conditionalFormatting sqref="H28:H30 L28:L30 X28:X30 T28:T30 P28:P30">
    <cfRule type="containsText" dxfId="75" priority="46" operator="containsText" text="х!">
      <formula>NOT(ISERROR(SEARCH("х!",H28)))</formula>
    </cfRule>
  </conditionalFormatting>
  <conditionalFormatting sqref="H28:H30 L28:L30 X28:X30 T28:T30 P28:P30">
    <cfRule type="containsBlanks" dxfId="74" priority="45">
      <formula>LEN(TRIM(H28))=0</formula>
    </cfRule>
  </conditionalFormatting>
  <conditionalFormatting sqref="D26 AC26 G26:AA26">
    <cfRule type="containsText" dxfId="73" priority="44" operator="containsText" text="х!">
      <formula>NOT(ISERROR(SEARCH("х!",D26)))</formula>
    </cfRule>
  </conditionalFormatting>
  <conditionalFormatting sqref="D26 AC26 G26:AA26">
    <cfRule type="containsBlanks" dxfId="72" priority="43">
      <formula>LEN(TRIM(D26))=0</formula>
    </cfRule>
  </conditionalFormatting>
  <conditionalFormatting sqref="D40:D46 D48 D32:D38 D27:D30 G32:G38 G27:G30 G48 G40:G46 C26:C48 E26:F48 C45:G45 C31:G31 C33:G33 C39:G39 C41:G41 C47:G47 U27:W48 Q27:S48 M27:O48 I27:K48">
    <cfRule type="containsText" dxfId="71" priority="40"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70" priority="39">
      <formula>LEN(TRIM(C26))=0</formula>
    </cfRule>
  </conditionalFormatting>
  <conditionalFormatting sqref="H28:H30 L28:L30 X28:X30 T28:T30 P28:P30">
    <cfRule type="containsText" dxfId="69" priority="38" operator="containsText" text="х!">
      <formula>NOT(ISERROR(SEARCH("х!",H28)))</formula>
    </cfRule>
  </conditionalFormatting>
  <conditionalFormatting sqref="H28:H30 L28:L30 X28:X30 T28:T30 P28:P30">
    <cfRule type="containsBlanks" dxfId="68" priority="37">
      <formula>LEN(TRIM(H28))=0</formula>
    </cfRule>
  </conditionalFormatting>
  <conditionalFormatting sqref="D26 G26:X26">
    <cfRule type="containsText" dxfId="67" priority="36" operator="containsText" text="х!">
      <formula>NOT(ISERROR(SEARCH("х!",D26)))</formula>
    </cfRule>
  </conditionalFormatting>
  <conditionalFormatting sqref="D26 G26:X26">
    <cfRule type="containsBlanks" dxfId="66" priority="35">
      <formula>LEN(TRIM(D26))=0</formula>
    </cfRule>
  </conditionalFormatting>
  <conditionalFormatting sqref="L37">
    <cfRule type="containsText" dxfId="65" priority="34" operator="containsText" text="х!">
      <formula>NOT(ISERROR(SEARCH("х!",L37)))</formula>
    </cfRule>
  </conditionalFormatting>
  <conditionalFormatting sqref="L37">
    <cfRule type="containsBlanks" dxfId="64" priority="33">
      <formula>LEN(TRIM(L37))=0</formula>
    </cfRule>
  </conditionalFormatting>
  <conditionalFormatting sqref="L37">
    <cfRule type="containsText" dxfId="63" priority="32" operator="containsText" text="х!">
      <formula>NOT(ISERROR(SEARCH("х!",L37)))</formula>
    </cfRule>
  </conditionalFormatting>
  <conditionalFormatting sqref="L37">
    <cfRule type="containsBlanks" dxfId="62" priority="31">
      <formula>LEN(TRIM(L37))=0</formula>
    </cfRule>
  </conditionalFormatting>
  <conditionalFormatting sqref="AB37">
    <cfRule type="containsText" dxfId="61" priority="30" operator="containsText" text="х!">
      <formula>NOT(ISERROR(SEARCH("х!",AB37)))</formula>
    </cfRule>
  </conditionalFormatting>
  <conditionalFormatting sqref="AB37">
    <cfRule type="containsBlanks" dxfId="60" priority="29">
      <formula>LEN(TRIM(AB37))=0</formula>
    </cfRule>
  </conditionalFormatting>
  <conditionalFormatting sqref="L45">
    <cfRule type="containsText" dxfId="59" priority="28" operator="containsText" text="х!">
      <formula>NOT(ISERROR(SEARCH("х!",L45)))</formula>
    </cfRule>
  </conditionalFormatting>
  <conditionalFormatting sqref="L45">
    <cfRule type="containsBlanks" dxfId="58" priority="27">
      <formula>LEN(TRIM(L45))=0</formula>
    </cfRule>
  </conditionalFormatting>
  <conditionalFormatting sqref="L45">
    <cfRule type="containsText" dxfId="57" priority="26" operator="containsText" text="х!">
      <formula>NOT(ISERROR(SEARCH("х!",L45)))</formula>
    </cfRule>
  </conditionalFormatting>
  <conditionalFormatting sqref="L45">
    <cfRule type="containsBlanks" dxfId="56" priority="25">
      <formula>LEN(TRIM(L45))=0</formula>
    </cfRule>
  </conditionalFormatting>
  <conditionalFormatting sqref="AB45">
    <cfRule type="containsText" dxfId="55" priority="24" operator="containsText" text="х!">
      <formula>NOT(ISERROR(SEARCH("х!",AB45)))</formula>
    </cfRule>
  </conditionalFormatting>
  <conditionalFormatting sqref="AB45">
    <cfRule type="containsBlanks" dxfId="54" priority="23">
      <formula>LEN(TRIM(AB45))=0</formula>
    </cfRule>
  </conditionalFormatting>
  <conditionalFormatting sqref="U52:W52 Q52:S52 M52:O52 I52:K52 C52:G52">
    <cfRule type="containsText" dxfId="53" priority="22" operator="containsText" text="х!">
      <formula>NOT(ISERROR(SEARCH("х!",C52)))</formula>
    </cfRule>
  </conditionalFormatting>
  <conditionalFormatting sqref="U52:W52 Q52:S52 M52:O52 I52:K52 C52:G52">
    <cfRule type="containsBlanks" dxfId="52" priority="21">
      <formula>LEN(TRIM(C52))=0</formula>
    </cfRule>
  </conditionalFormatting>
  <conditionalFormatting sqref="L52">
    <cfRule type="containsText" dxfId="51" priority="20" operator="containsText" text="х!">
      <formula>NOT(ISERROR(SEARCH("х!",L52)))</formula>
    </cfRule>
  </conditionalFormatting>
  <conditionalFormatting sqref="L52">
    <cfRule type="containsBlanks" dxfId="50" priority="19">
      <formula>LEN(TRIM(L52))=0</formula>
    </cfRule>
  </conditionalFormatting>
  <conditionalFormatting sqref="L52">
    <cfRule type="containsText" dxfId="49" priority="18" operator="containsText" text="х!">
      <formula>NOT(ISERROR(SEARCH("х!",L52)))</formula>
    </cfRule>
  </conditionalFormatting>
  <conditionalFormatting sqref="L52">
    <cfRule type="containsBlanks" dxfId="48" priority="17">
      <formula>LEN(TRIM(L52))=0</formula>
    </cfRule>
  </conditionalFormatting>
  <conditionalFormatting sqref="AB52">
    <cfRule type="containsText" dxfId="47" priority="16" operator="containsText" text="х!">
      <formula>NOT(ISERROR(SEARCH("х!",AB52)))</formula>
    </cfRule>
  </conditionalFormatting>
  <conditionalFormatting sqref="AB52">
    <cfRule type="containsBlanks" dxfId="46" priority="15">
      <formula>LEN(TRIM(AB52))=0</formula>
    </cfRule>
  </conditionalFormatting>
  <conditionalFormatting sqref="U59:W59 Q59:S59 M59:O59 I59:K59 C59:G59">
    <cfRule type="containsText" dxfId="45" priority="14" operator="containsText" text="х!">
      <formula>NOT(ISERROR(SEARCH("х!",C59)))</formula>
    </cfRule>
  </conditionalFormatting>
  <conditionalFormatting sqref="U59:W59 Q59:S59 M59:O59 I59:K59 C59:G59">
    <cfRule type="containsBlanks" dxfId="44" priority="13">
      <formula>LEN(TRIM(C59))=0</formula>
    </cfRule>
  </conditionalFormatting>
  <conditionalFormatting sqref="L59">
    <cfRule type="containsText" dxfId="43" priority="12" operator="containsText" text="х!">
      <formula>NOT(ISERROR(SEARCH("х!",L59)))</formula>
    </cfRule>
  </conditionalFormatting>
  <conditionalFormatting sqref="L59">
    <cfRule type="containsBlanks" dxfId="42" priority="11">
      <formula>LEN(TRIM(L59))=0</formula>
    </cfRule>
  </conditionalFormatting>
  <conditionalFormatting sqref="L59">
    <cfRule type="containsText" dxfId="41" priority="10" operator="containsText" text="х!">
      <formula>NOT(ISERROR(SEARCH("х!",L59)))</formula>
    </cfRule>
  </conditionalFormatting>
  <conditionalFormatting sqref="L59">
    <cfRule type="containsBlanks" dxfId="40" priority="9">
      <formula>LEN(TRIM(L59))=0</formula>
    </cfRule>
  </conditionalFormatting>
  <conditionalFormatting sqref="AB59">
    <cfRule type="containsText" dxfId="39" priority="8" operator="containsText" text="х!">
      <formula>NOT(ISERROR(SEARCH("х!",AB59)))</formula>
    </cfRule>
  </conditionalFormatting>
  <conditionalFormatting sqref="AB59">
    <cfRule type="containsBlanks" dxfId="38" priority="7">
      <formula>LEN(TRIM(AB59))=0</formula>
    </cfRule>
  </conditionalFormatting>
  <conditionalFormatting sqref="C50:G50 U50:W50 Q50:S50 M50:O50 I50:K50">
    <cfRule type="containsText" dxfId="15" priority="6" operator="containsText" text="х!">
      <formula>NOT(ISERROR(SEARCH("х!",C50)))</formula>
    </cfRule>
  </conditionalFormatting>
  <conditionalFormatting sqref="C50:G50 U50:W50 Q50:S50 M50:O50 I50:K50">
    <cfRule type="containsBlanks" dxfId="13" priority="5">
      <formula>LEN(TRIM(C50))=0</formula>
    </cfRule>
  </conditionalFormatting>
  <conditionalFormatting sqref="C55:G55 U55:W55 Q55:S55 M55:O55 I55:K55">
    <cfRule type="containsText" dxfId="9" priority="4" operator="containsText" text="х!">
      <formula>NOT(ISERROR(SEARCH("х!",C55)))</formula>
    </cfRule>
  </conditionalFormatting>
  <conditionalFormatting sqref="C55:G55 U55:W55 Q55:S55 M55:O55 I55:K55">
    <cfRule type="containsBlanks" dxfId="7" priority="3">
      <formula>LEN(TRIM(C55))=0</formula>
    </cfRule>
  </conditionalFormatting>
  <conditionalFormatting sqref="C57:G57 U57:W57 Q57:S57 M57:O57 I57:K57">
    <cfRule type="containsText" dxfId="3" priority="2" operator="containsText" text="х!">
      <formula>NOT(ISERROR(SEARCH("х!",C57)))</formula>
    </cfRule>
  </conditionalFormatting>
  <conditionalFormatting sqref="C57:G57 U57:W57 Q57:S57 M57:O57 I57:K57">
    <cfRule type="containsBlanks" dxfId="1" priority="1">
      <formula>LEN(TRIM(C57))=0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2019-04-19T04:34:15Z</dcterms:modified>
</cp:coreProperties>
</file>